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E10"/>
  <c r="D9"/>
  <c r="D30" i="2"/>
  <c r="E30"/>
  <c r="I9" i="3"/>
  <c r="C30" i="2"/>
</calcChain>
</file>

<file path=xl/sharedStrings.xml><?xml version="1.0" encoding="utf-8"?>
<sst xmlns="http://schemas.openxmlformats.org/spreadsheetml/2006/main" count="107" uniqueCount="99">
  <si>
    <t>附件2</t>
  </si>
  <si>
    <t xml:space="preserve"> 2014年部门收支预算总表</t>
  </si>
  <si>
    <t>单位名称：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</si>
  <si>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</si>
  <si>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</si>
  <si>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</si>
  <si>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</si>
  <si>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</si>
  <si>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</si>
  <si>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</si>
  <si>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</si>
  <si>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</si>
  <si>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</si>
  <si>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</si>
  <si>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</si>
  <si>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</si>
  <si>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</si>
  <si>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</si>
  <si>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</si>
  <si>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</si>
  <si>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</si>
  <si>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</si>
  <si>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</si>
  <si>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</si>
  <si>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</si>
  <si>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</si>
  <si>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</si>
  <si>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</si>
  <si>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</si>
  <si>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</si>
  <si>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</si>
  <si>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</si>
  <si>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</si>
  <si>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</si>
  <si>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</si>
  <si>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</si>
  <si>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</si>
  <si>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</si>
  <si>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</si>
  <si>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</si>
  <si>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</si>
  <si>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</si>
  <si>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</si>
  <si>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</si>
  <si>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</si>
  <si>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</si>
  <si>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</si>
  <si>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</si>
  <si>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单位：河畔镇人民政府</t>
    <phoneticPr fontId="0" type="noConversion"/>
  </si>
  <si>
    <t>一、201</t>
    <phoneticPr fontId="0" type="noConversion"/>
  </si>
  <si>
    <t>一般公共服务</t>
    <phoneticPr fontId="0" type="noConversion"/>
  </si>
  <si>
    <t xml:space="preserve">  其中：20103</t>
    <phoneticPr fontId="0" type="noConversion"/>
  </si>
  <si>
    <t>政府办公厅（室）及相关事务机构</t>
    <phoneticPr fontId="0" type="noConversion"/>
  </si>
  <si>
    <t xml:space="preserve">    其中：2010301</t>
    <phoneticPr fontId="0" type="noConversion"/>
  </si>
  <si>
    <t>行政运行</t>
    <phoneticPr fontId="0" type="noConversion"/>
  </si>
  <si>
    <t xml:space="preserve">  其中：20106</t>
    <phoneticPr fontId="0" type="noConversion"/>
  </si>
  <si>
    <t>财政事务</t>
    <phoneticPr fontId="0" type="noConversion"/>
  </si>
  <si>
    <t xml:space="preserve">    其中：2010601</t>
    <phoneticPr fontId="0" type="noConversion"/>
  </si>
  <si>
    <t>二、207</t>
    <phoneticPr fontId="0" type="noConversion"/>
  </si>
  <si>
    <t>文化体育与传媒支出</t>
    <phoneticPr fontId="0" type="noConversion"/>
  </si>
  <si>
    <t xml:space="preserve">  其中：20701</t>
    <phoneticPr fontId="0" type="noConversion"/>
  </si>
  <si>
    <t>文化</t>
    <phoneticPr fontId="0" type="noConversion"/>
  </si>
  <si>
    <t xml:space="preserve">    其中：2070109</t>
    <phoneticPr fontId="0" type="noConversion"/>
  </si>
  <si>
    <t>群众文化</t>
    <phoneticPr fontId="0" type="noConversion"/>
  </si>
  <si>
    <t xml:space="preserve">  其中：20704</t>
    <phoneticPr fontId="0" type="noConversion"/>
  </si>
  <si>
    <t>广播影视</t>
    <phoneticPr fontId="0" type="noConversion"/>
  </si>
  <si>
    <t xml:space="preserve">    其中：2070404</t>
    <phoneticPr fontId="0" type="noConversion"/>
  </si>
  <si>
    <t>广播</t>
    <phoneticPr fontId="0" type="noConversion"/>
  </si>
  <si>
    <t>三、210</t>
    <phoneticPr fontId="0" type="noConversion"/>
  </si>
  <si>
    <t>医疗卫生支出</t>
    <phoneticPr fontId="0" type="noConversion"/>
  </si>
  <si>
    <t xml:space="preserve">  其中：21007</t>
    <phoneticPr fontId="0" type="noConversion"/>
  </si>
  <si>
    <t>人口与计划生育事务</t>
    <phoneticPr fontId="0" type="noConversion"/>
  </si>
  <si>
    <t xml:space="preserve">    其中：2100701</t>
    <phoneticPr fontId="0" type="noConversion"/>
  </si>
  <si>
    <t>四、213</t>
    <phoneticPr fontId="0" type="noConversion"/>
  </si>
  <si>
    <t>农林水支出</t>
    <phoneticPr fontId="0" type="noConversion"/>
  </si>
  <si>
    <t xml:space="preserve">  其中：21301</t>
    <phoneticPr fontId="0" type="noConversion"/>
  </si>
  <si>
    <t>农业</t>
    <phoneticPr fontId="0" type="noConversion"/>
  </si>
  <si>
    <t xml:space="preserve">    其中：2130104</t>
    <phoneticPr fontId="0" type="noConversion"/>
  </si>
  <si>
    <t>事业运行</t>
    <phoneticPr fontId="0" type="noConversion"/>
  </si>
  <si>
    <t xml:space="preserve">  其中：21303</t>
    <phoneticPr fontId="0" type="noConversion"/>
  </si>
  <si>
    <t>水利</t>
    <phoneticPr fontId="0" type="noConversion"/>
  </si>
  <si>
    <t xml:space="preserve">    其中：2130310</t>
    <phoneticPr fontId="0" type="noConversion"/>
  </si>
  <si>
    <t>水土保持</t>
    <phoneticPr fontId="0" type="noConversion"/>
  </si>
  <si>
    <t xml:space="preserve">  其中：21307</t>
    <phoneticPr fontId="0" type="noConversion"/>
  </si>
  <si>
    <t>农村综合改革</t>
    <phoneticPr fontId="0" type="noConversion"/>
  </si>
  <si>
    <t xml:space="preserve">    其中：2130707</t>
    <phoneticPr fontId="0" type="noConversion"/>
  </si>
  <si>
    <t>农村综合改革示范试点补助</t>
    <phoneticPr fontId="0" type="noConversion"/>
  </si>
  <si>
    <t>五、221</t>
    <phoneticPr fontId="0" type="noConversion"/>
  </si>
  <si>
    <t>住房保障支出</t>
    <phoneticPr fontId="0" type="noConversion"/>
  </si>
  <si>
    <t xml:space="preserve">  其中：22102</t>
    <phoneticPr fontId="0" type="noConversion"/>
  </si>
  <si>
    <t>住房改革支出</t>
    <phoneticPr fontId="0" type="noConversion"/>
  </si>
  <si>
    <t xml:space="preserve">    其中：2210201</t>
    <phoneticPr fontId="0" type="noConversion"/>
  </si>
  <si>
    <t>住房公积金</t>
    <phoneticPr fontId="0" type="noConversion"/>
  </si>
  <si>
    <t>合计</t>
    <phoneticPr fontId="0" type="noConversion"/>
  </si>
  <si>
    <t xml:space="preserve">    其中：2130204</t>
    <phoneticPr fontId="0" type="noConversion"/>
  </si>
  <si>
    <t xml:space="preserve">  其中：213020</t>
    <phoneticPr fontId="0" type="noConversion"/>
  </si>
  <si>
    <t>林业</t>
    <phoneticPr fontId="0" type="noConversion"/>
  </si>
  <si>
    <t>事业机构</t>
    <phoneticPr fontId="0" type="noConversion"/>
  </si>
  <si>
    <t>单位名称：河畔镇人民政府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</si>
</sst>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176" fontId="0" fillId="0" borderId="7" xfId="0" applyNumberFormat="1" applyFill="1" applyBorder="1" applyAlignment="1" applyProtection="1">
      <alignment horizontal="center" vertical="center"/>
    </xf>
    <xf numFmtId="177" fontId="0" fillId="0" borderId="7" xfId="0" applyNumberFormat="1" applyBorder="1" applyAlignment="1"/>
    <xf numFmtId="177" fontId="4" fillId="0" borderId="4" xfId="0" applyNumberFormat="1" applyFont="1" applyBorder="1" applyAlignment="1">
      <alignment horizontal="center"/>
    </xf>
    <xf numFmtId="177" fontId="5" fillId="0" borderId="7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/>
    </xf>
    <xf numFmtId="177" fontId="0" fillId="0" borderId="7" xfId="0" applyNumberFormat="1" applyBorder="1" applyAlignment="1">
      <alignment horizontal="right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A4" sqref="A4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3" t="s">
        <v>1</v>
      </c>
      <c r="B2" s="14"/>
      <c r="C2" s="14"/>
      <c r="D2" s="14"/>
      <c r="E2" s="14"/>
      <c r="F2" s="14"/>
      <c r="G2" s="14"/>
      <c r="H2" s="14"/>
    </row>
    <row r="3" spans="1:12" ht="17.25" customHeight="1">
      <c r="A3" s="15" t="s">
        <v>98</v>
      </c>
      <c r="B3" s="16"/>
      <c r="H3" s="17" t="s">
        <v>3</v>
      </c>
    </row>
    <row r="4" spans="1:12" ht="23.25" customHeight="1">
      <c r="A4" s="18" t="s">
        <v>4</v>
      </c>
      <c r="B4" s="14"/>
      <c r="C4" s="58" t="s">
        <v>5</v>
      </c>
      <c r="D4" s="59"/>
      <c r="E4" s="59"/>
      <c r="F4" s="59"/>
      <c r="G4" s="59"/>
      <c r="H4" s="60"/>
      <c r="I4" s="14"/>
      <c r="J4" s="14"/>
      <c r="K4" s="14"/>
      <c r="L4" s="14"/>
    </row>
    <row r="5" spans="1:12" ht="23.25" customHeight="1">
      <c r="A5" s="62" t="s">
        <v>6</v>
      </c>
      <c r="B5" s="61" t="s">
        <v>7</v>
      </c>
      <c r="C5" s="64" t="s">
        <v>6</v>
      </c>
      <c r="D5" s="58" t="s">
        <v>7</v>
      </c>
      <c r="E5" s="58"/>
      <c r="F5" s="58"/>
      <c r="G5" s="58"/>
      <c r="H5" s="61"/>
      <c r="I5" s="14"/>
      <c r="J5" s="14"/>
      <c r="K5" s="14"/>
      <c r="L5" s="18"/>
    </row>
    <row r="6" spans="1:12" ht="23.25" customHeight="1">
      <c r="A6" s="62"/>
      <c r="B6" s="61"/>
      <c r="C6" s="61"/>
      <c r="D6" s="64" t="s">
        <v>8</v>
      </c>
      <c r="E6" s="64" t="s">
        <v>9</v>
      </c>
      <c r="F6" s="65" t="s">
        <v>10</v>
      </c>
      <c r="G6" s="67" t="s">
        <v>11</v>
      </c>
      <c r="H6" s="69" t="s">
        <v>12</v>
      </c>
      <c r="I6" s="14"/>
      <c r="J6" s="14"/>
      <c r="K6" s="14"/>
      <c r="L6" s="14"/>
    </row>
    <row r="7" spans="1:12" ht="23.25" customHeight="1">
      <c r="A7" s="63"/>
      <c r="B7" s="60"/>
      <c r="C7" s="60"/>
      <c r="D7" s="59"/>
      <c r="E7" s="58"/>
      <c r="F7" s="66"/>
      <c r="G7" s="68"/>
      <c r="H7" s="70"/>
      <c r="I7" s="14"/>
      <c r="J7" s="14"/>
      <c r="K7" s="14"/>
      <c r="L7" s="14"/>
    </row>
    <row r="8" spans="1:12" ht="23.25" customHeight="1">
      <c r="A8" s="20" t="s">
        <v>13</v>
      </c>
      <c r="B8" s="21">
        <v>1</v>
      </c>
      <c r="C8" s="22" t="s">
        <v>13</v>
      </c>
      <c r="D8" s="21">
        <v>2</v>
      </c>
      <c r="E8" s="23">
        <v>3</v>
      </c>
      <c r="F8" s="24">
        <v>4</v>
      </c>
      <c r="G8" s="19">
        <v>5</v>
      </c>
      <c r="H8" s="19">
        <v>6</v>
      </c>
      <c r="I8" s="14"/>
      <c r="J8" s="14"/>
      <c r="K8" s="14"/>
      <c r="L8" s="14"/>
    </row>
    <row r="9" spans="1:12" ht="23.25" customHeight="1">
      <c r="A9" s="25" t="s">
        <v>14</v>
      </c>
      <c r="B9" s="26">
        <v>517</v>
      </c>
      <c r="C9" s="27" t="s">
        <v>15</v>
      </c>
      <c r="D9" s="28">
        <f>B9-D10</f>
        <v>513</v>
      </c>
      <c r="E9" s="26">
        <f>D9</f>
        <v>513</v>
      </c>
      <c r="F9" s="30">
        <v>0</v>
      </c>
      <c r="G9" s="30">
        <v>0</v>
      </c>
      <c r="H9" s="30">
        <v>0</v>
      </c>
      <c r="I9" s="51"/>
    </row>
    <row r="10" spans="1:12" ht="23.25" customHeight="1">
      <c r="A10" s="25" t="s">
        <v>16</v>
      </c>
      <c r="B10" s="31">
        <v>517</v>
      </c>
      <c r="C10" s="27" t="s">
        <v>17</v>
      </c>
      <c r="D10" s="26">
        <v>4</v>
      </c>
      <c r="E10" s="26">
        <f>D10</f>
        <v>4</v>
      </c>
      <c r="F10" s="29">
        <v>0</v>
      </c>
      <c r="G10" s="33">
        <v>0</v>
      </c>
      <c r="H10" s="26">
        <v>0</v>
      </c>
      <c r="I10" s="51"/>
    </row>
    <row r="11" spans="1:12" ht="23.25" customHeight="1">
      <c r="A11" s="34" t="s">
        <v>18</v>
      </c>
      <c r="B11" s="30"/>
      <c r="C11" s="35"/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51"/>
      <c r="J11" s="51"/>
    </row>
    <row r="12" spans="1:12" ht="23.25" customHeight="1">
      <c r="A12" s="25" t="s">
        <v>19</v>
      </c>
      <c r="B12" s="28"/>
      <c r="C12" s="35"/>
      <c r="D12" s="26">
        <v>0</v>
      </c>
      <c r="E12" s="26">
        <v>0</v>
      </c>
      <c r="F12" s="26">
        <v>0</v>
      </c>
      <c r="G12" s="26">
        <v>0</v>
      </c>
      <c r="H12" s="36">
        <v>0</v>
      </c>
      <c r="I12" s="51"/>
      <c r="J12" s="51"/>
    </row>
    <row r="13" spans="1:12" ht="23.25" customHeight="1">
      <c r="A13" s="25" t="s">
        <v>20</v>
      </c>
      <c r="B13" s="28"/>
      <c r="C13" s="35"/>
      <c r="D13" s="26"/>
      <c r="E13" s="26"/>
      <c r="F13" s="26"/>
      <c r="G13" s="26"/>
      <c r="H13" s="32"/>
      <c r="I13" s="51"/>
      <c r="J13" s="51"/>
    </row>
    <row r="14" spans="1:12" ht="23.25" customHeight="1">
      <c r="A14" s="34" t="s">
        <v>21</v>
      </c>
      <c r="B14" s="30"/>
      <c r="C14" s="35"/>
      <c r="D14" s="37"/>
      <c r="E14" s="37"/>
      <c r="F14" s="37"/>
      <c r="G14" s="37"/>
      <c r="H14" s="38"/>
      <c r="I14" s="51"/>
      <c r="J14" s="51"/>
    </row>
    <row r="15" spans="1:12" ht="23.25" customHeight="1">
      <c r="A15" s="34" t="s">
        <v>22</v>
      </c>
      <c r="B15" s="30"/>
      <c r="C15" s="35"/>
      <c r="D15" s="39"/>
      <c r="E15" s="39"/>
      <c r="F15" s="39"/>
      <c r="G15" s="39"/>
      <c r="H15" s="38"/>
    </row>
    <row r="16" spans="1:12" ht="23.25" customHeight="1">
      <c r="A16" s="25" t="s">
        <v>23</v>
      </c>
      <c r="B16" s="28"/>
      <c r="C16" s="35"/>
      <c r="D16" s="39"/>
      <c r="E16" s="39"/>
      <c r="F16" s="39"/>
      <c r="G16" s="40"/>
      <c r="H16" s="41"/>
    </row>
    <row r="17" spans="1:9" ht="23.25" customHeight="1">
      <c r="A17" s="25" t="s">
        <v>24</v>
      </c>
      <c r="B17" s="26"/>
      <c r="C17" s="35"/>
      <c r="D17" s="40"/>
      <c r="E17" s="39"/>
      <c r="F17" s="40"/>
      <c r="G17" s="40"/>
      <c r="H17" s="41"/>
    </row>
    <row r="18" spans="1:9" ht="23.25" customHeight="1">
      <c r="A18" s="25" t="s">
        <v>25</v>
      </c>
      <c r="B18" s="31"/>
      <c r="C18" s="42"/>
      <c r="D18" s="41"/>
      <c r="E18" s="38"/>
      <c r="F18" s="38"/>
      <c r="G18" s="41"/>
      <c r="H18" s="41"/>
    </row>
    <row r="19" spans="1:9" ht="23.25" customHeight="1">
      <c r="A19" s="25" t="s">
        <v>26</v>
      </c>
      <c r="B19" s="26"/>
      <c r="C19" s="42"/>
      <c r="D19" s="41"/>
      <c r="E19" s="38"/>
      <c r="F19" s="41"/>
      <c r="G19" s="38"/>
      <c r="H19" s="38"/>
    </row>
    <row r="20" spans="1:9" ht="23.25" customHeight="1">
      <c r="A20" s="34"/>
      <c r="B20" s="43"/>
      <c r="C20" s="44"/>
      <c r="D20" s="41"/>
      <c r="E20" s="38"/>
      <c r="F20" s="41"/>
      <c r="G20" s="38"/>
      <c r="H20" s="38"/>
    </row>
    <row r="21" spans="1:9" ht="23.25" customHeight="1">
      <c r="A21" s="45"/>
      <c r="B21" s="46"/>
      <c r="C21" s="47"/>
      <c r="D21" s="48"/>
      <c r="E21" s="48"/>
      <c r="F21" s="48"/>
      <c r="G21" s="48"/>
      <c r="H21" s="48"/>
    </row>
    <row r="22" spans="1:9" ht="23.25" customHeight="1">
      <c r="A22" s="5" t="s">
        <v>27</v>
      </c>
      <c r="B22" s="26">
        <v>517</v>
      </c>
      <c r="C22" s="49" t="s">
        <v>28</v>
      </c>
      <c r="D22" s="50">
        <v>517</v>
      </c>
      <c r="E22" s="50">
        <v>517</v>
      </c>
      <c r="F22" s="50">
        <v>0</v>
      </c>
      <c r="G22" s="50">
        <v>0</v>
      </c>
      <c r="H22" s="26">
        <v>0</v>
      </c>
    </row>
    <row r="23" spans="1:9" ht="12.75" customHeight="1">
      <c r="D23" s="51"/>
      <c r="E23" s="51"/>
      <c r="F23" s="51"/>
      <c r="G23" s="51"/>
      <c r="H23" s="51"/>
    </row>
    <row r="24" spans="1:9" ht="12.75" customHeight="1">
      <c r="F24" s="51"/>
      <c r="G24" s="51"/>
      <c r="H24" s="51"/>
    </row>
    <row r="25" spans="1:9" ht="12.75" customHeight="1">
      <c r="F25" s="51"/>
      <c r="G25" s="51"/>
      <c r="H25" s="51"/>
      <c r="I25" s="51"/>
    </row>
    <row r="26" spans="1:9" ht="12.75" customHeight="1">
      <c r="F26" s="51"/>
      <c r="G26" s="51"/>
      <c r="H26" s="51"/>
    </row>
    <row r="27" spans="1:9" ht="12.75" customHeight="1">
      <c r="F27" s="51"/>
      <c r="G27" s="51"/>
      <c r="H27" s="51"/>
    </row>
    <row r="28" spans="1:9" ht="12.75" customHeight="1">
      <c r="F28" s="51"/>
      <c r="G28" s="51"/>
      <c r="H28" s="5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D35" sqref="D35"/>
    </sheetView>
  </sheetViews>
  <sheetFormatPr defaultColWidth="9" defaultRowHeight="11.25"/>
  <cols>
    <col min="1" max="4" width="28.33203125" customWidth="1"/>
    <col min="5" max="5" width="28.33203125" style="56" customWidth="1"/>
  </cols>
  <sheetData>
    <row r="1" spans="1:5">
      <c r="A1" t="s">
        <v>29</v>
      </c>
    </row>
    <row r="2" spans="1:5" ht="25.5">
      <c r="A2" s="71" t="s">
        <v>30</v>
      </c>
      <c r="B2" s="71"/>
      <c r="C2" s="71"/>
      <c r="D2" s="71"/>
      <c r="E2" s="71"/>
    </row>
    <row r="3" spans="1:5" ht="25.5">
      <c r="A3" s="8" t="s">
        <v>48</v>
      </c>
      <c r="B3" s="9"/>
      <c r="C3" s="9"/>
      <c r="D3" s="9"/>
      <c r="E3" s="54" t="s">
        <v>3</v>
      </c>
    </row>
    <row r="4" spans="1:5" ht="23.25" customHeight="1">
      <c r="A4" s="10" t="s">
        <v>31</v>
      </c>
      <c r="B4" s="10" t="s">
        <v>32</v>
      </c>
      <c r="C4" s="10" t="s">
        <v>8</v>
      </c>
      <c r="D4" s="10" t="s">
        <v>33</v>
      </c>
      <c r="E4" s="55" t="s">
        <v>34</v>
      </c>
    </row>
    <row r="5" spans="1:5" ht="23.25" customHeight="1">
      <c r="A5" s="11" t="s">
        <v>49</v>
      </c>
      <c r="B5" s="12" t="s">
        <v>50</v>
      </c>
      <c r="C5" s="53">
        <v>327</v>
      </c>
      <c r="D5" s="53">
        <v>324</v>
      </c>
      <c r="E5" s="57">
        <v>3</v>
      </c>
    </row>
    <row r="6" spans="1:5" ht="23.25" customHeight="1">
      <c r="A6" s="11" t="s">
        <v>51</v>
      </c>
      <c r="B6" s="12" t="s">
        <v>52</v>
      </c>
      <c r="C6" s="53">
        <v>327</v>
      </c>
      <c r="D6" s="53">
        <v>242</v>
      </c>
      <c r="E6" s="57">
        <v>3</v>
      </c>
    </row>
    <row r="7" spans="1:5" ht="23.25" customHeight="1">
      <c r="A7" s="11" t="s">
        <v>53</v>
      </c>
      <c r="B7" s="12" t="s">
        <v>54</v>
      </c>
      <c r="C7" s="53">
        <v>327</v>
      </c>
      <c r="D7" s="53">
        <v>242</v>
      </c>
      <c r="E7" s="57">
        <v>3</v>
      </c>
    </row>
    <row r="8" spans="1:5" ht="23.25" customHeight="1">
      <c r="A8" s="11" t="s">
        <v>55</v>
      </c>
      <c r="B8" s="12" t="s">
        <v>56</v>
      </c>
      <c r="C8" s="53">
        <v>82</v>
      </c>
      <c r="D8" s="53">
        <v>82</v>
      </c>
      <c r="E8" s="57"/>
    </row>
    <row r="9" spans="1:5" ht="23.25" customHeight="1">
      <c r="A9" s="11" t="s">
        <v>57</v>
      </c>
      <c r="B9" s="12" t="s">
        <v>54</v>
      </c>
      <c r="C9" s="53">
        <v>82</v>
      </c>
      <c r="D9" s="53">
        <v>82</v>
      </c>
      <c r="E9" s="57"/>
    </row>
    <row r="10" spans="1:5" ht="23.25" customHeight="1">
      <c r="A10" s="11" t="s">
        <v>58</v>
      </c>
      <c r="B10" s="12" t="s">
        <v>59</v>
      </c>
      <c r="C10" s="53">
        <v>20</v>
      </c>
      <c r="D10" s="53">
        <v>20</v>
      </c>
      <c r="E10" s="57"/>
    </row>
    <row r="11" spans="1:5" ht="23.25" customHeight="1">
      <c r="A11" s="11" t="s">
        <v>60</v>
      </c>
      <c r="B11" s="12" t="s">
        <v>61</v>
      </c>
      <c r="C11" s="53">
        <v>17</v>
      </c>
      <c r="D11" s="53">
        <v>17</v>
      </c>
      <c r="E11" s="57"/>
    </row>
    <row r="12" spans="1:5" ht="23.25" customHeight="1">
      <c r="A12" s="11" t="s">
        <v>62</v>
      </c>
      <c r="B12" s="12" t="s">
        <v>63</v>
      </c>
      <c r="C12" s="53">
        <v>17</v>
      </c>
      <c r="D12" s="53">
        <v>17</v>
      </c>
      <c r="E12" s="57"/>
    </row>
    <row r="13" spans="1:5" ht="23.25" customHeight="1">
      <c r="A13" s="11" t="s">
        <v>64</v>
      </c>
      <c r="B13" s="12" t="s">
        <v>65</v>
      </c>
      <c r="C13" s="53">
        <v>3</v>
      </c>
      <c r="D13" s="53">
        <v>3</v>
      </c>
      <c r="E13" s="57"/>
    </row>
    <row r="14" spans="1:5" ht="23.25" customHeight="1">
      <c r="A14" s="11" t="s">
        <v>66</v>
      </c>
      <c r="B14" s="12" t="s">
        <v>67</v>
      </c>
      <c r="C14" s="53">
        <v>3</v>
      </c>
      <c r="D14" s="53">
        <v>3</v>
      </c>
      <c r="E14" s="57"/>
    </row>
    <row r="15" spans="1:5" ht="23.25" customHeight="1">
      <c r="A15" s="12" t="s">
        <v>68</v>
      </c>
      <c r="B15" s="12" t="s">
        <v>69</v>
      </c>
      <c r="C15" s="53">
        <v>54</v>
      </c>
      <c r="D15" s="53">
        <v>54</v>
      </c>
      <c r="E15" s="57"/>
    </row>
    <row r="16" spans="1:5" ht="23.25" customHeight="1">
      <c r="A16" s="11" t="s">
        <v>70</v>
      </c>
      <c r="B16" s="12" t="s">
        <v>71</v>
      </c>
      <c r="C16" s="53">
        <v>54</v>
      </c>
      <c r="D16" s="53">
        <v>54</v>
      </c>
      <c r="E16" s="57"/>
    </row>
    <row r="17" spans="1:5" ht="23.25" customHeight="1">
      <c r="A17" s="11" t="s">
        <v>72</v>
      </c>
      <c r="B17" s="12" t="s">
        <v>54</v>
      </c>
      <c r="C17" s="53">
        <v>54</v>
      </c>
      <c r="D17" s="53">
        <v>54</v>
      </c>
      <c r="E17" s="57"/>
    </row>
    <row r="18" spans="1:5" ht="23.25" customHeight="1">
      <c r="A18" s="11" t="s">
        <v>73</v>
      </c>
      <c r="B18" s="12" t="s">
        <v>74</v>
      </c>
      <c r="C18" s="53">
        <v>80</v>
      </c>
      <c r="D18" s="53">
        <v>79</v>
      </c>
      <c r="E18" s="57">
        <v>1</v>
      </c>
    </row>
    <row r="19" spans="1:5" ht="23.25" customHeight="1">
      <c r="A19" s="11" t="s">
        <v>75</v>
      </c>
      <c r="B19" s="12" t="s">
        <v>76</v>
      </c>
      <c r="C19" s="53">
        <v>65</v>
      </c>
      <c r="D19" s="53">
        <v>65</v>
      </c>
      <c r="E19" s="57"/>
    </row>
    <row r="20" spans="1:5" ht="23.25" customHeight="1">
      <c r="A20" s="11" t="s">
        <v>77</v>
      </c>
      <c r="B20" s="12" t="s">
        <v>78</v>
      </c>
      <c r="C20" s="53">
        <v>65</v>
      </c>
      <c r="D20" s="53">
        <v>65</v>
      </c>
      <c r="E20" s="57"/>
    </row>
    <row r="21" spans="1:5" ht="23.25" customHeight="1">
      <c r="A21" s="11" t="s">
        <v>95</v>
      </c>
      <c r="B21" s="12" t="s">
        <v>96</v>
      </c>
      <c r="C21" s="53">
        <v>4</v>
      </c>
      <c r="D21" s="53">
        <v>4</v>
      </c>
      <c r="E21" s="57"/>
    </row>
    <row r="22" spans="1:5" ht="23.25" customHeight="1">
      <c r="A22" s="11" t="s">
        <v>94</v>
      </c>
      <c r="B22" s="12" t="s">
        <v>97</v>
      </c>
      <c r="C22" s="53">
        <v>4</v>
      </c>
      <c r="D22" s="53">
        <v>4</v>
      </c>
      <c r="E22" s="57"/>
    </row>
    <row r="23" spans="1:5" ht="23.25" customHeight="1">
      <c r="A23" s="11" t="s">
        <v>79</v>
      </c>
      <c r="B23" s="12" t="s">
        <v>80</v>
      </c>
      <c r="C23" s="53">
        <v>10</v>
      </c>
      <c r="D23" s="53">
        <v>10</v>
      </c>
      <c r="E23" s="57"/>
    </row>
    <row r="24" spans="1:5" ht="23.25" customHeight="1">
      <c r="A24" s="11" t="s">
        <v>81</v>
      </c>
      <c r="B24" s="12" t="s">
        <v>82</v>
      </c>
      <c r="C24" s="53">
        <v>10</v>
      </c>
      <c r="D24" s="53">
        <v>10</v>
      </c>
      <c r="E24" s="57"/>
    </row>
    <row r="25" spans="1:5" ht="23.25" customHeight="1">
      <c r="A25" s="11" t="s">
        <v>83</v>
      </c>
      <c r="B25" s="12" t="s">
        <v>84</v>
      </c>
      <c r="C25" s="53">
        <v>1</v>
      </c>
      <c r="D25" s="53">
        <v>0</v>
      </c>
      <c r="E25" s="57">
        <v>1</v>
      </c>
    </row>
    <row r="26" spans="1:5" ht="23.25" customHeight="1">
      <c r="A26" s="11" t="s">
        <v>85</v>
      </c>
      <c r="B26" s="12" t="s">
        <v>86</v>
      </c>
      <c r="C26" s="53">
        <v>1</v>
      </c>
      <c r="D26" s="53">
        <v>0</v>
      </c>
      <c r="E26" s="57">
        <v>1</v>
      </c>
    </row>
    <row r="27" spans="1:5" ht="23.25" customHeight="1">
      <c r="A27" s="11" t="s">
        <v>87</v>
      </c>
      <c r="B27" s="12" t="s">
        <v>88</v>
      </c>
      <c r="C27" s="53">
        <v>36</v>
      </c>
      <c r="D27" s="53">
        <v>36</v>
      </c>
      <c r="E27" s="57"/>
    </row>
    <row r="28" spans="1:5" ht="23.25" customHeight="1">
      <c r="A28" s="11" t="s">
        <v>89</v>
      </c>
      <c r="B28" s="12" t="s">
        <v>90</v>
      </c>
      <c r="C28" s="53">
        <v>36</v>
      </c>
      <c r="D28" s="53">
        <v>36</v>
      </c>
      <c r="E28" s="57"/>
    </row>
    <row r="29" spans="1:5" ht="23.25" customHeight="1">
      <c r="A29" s="11" t="s">
        <v>91</v>
      </c>
      <c r="B29" s="12" t="s">
        <v>92</v>
      </c>
      <c r="C29" s="53">
        <v>36</v>
      </c>
      <c r="D29" s="53">
        <v>36</v>
      </c>
      <c r="E29" s="57"/>
    </row>
    <row r="30" spans="1:5" ht="23.25" customHeight="1">
      <c r="A30" s="52" t="s">
        <v>93</v>
      </c>
      <c r="B30" s="12"/>
      <c r="C30" s="53">
        <f>C5+C10+C15+C18+C27</f>
        <v>517</v>
      </c>
      <c r="D30" s="53">
        <f>D5+D10+D15+D18+D27</f>
        <v>513</v>
      </c>
      <c r="E30" s="57">
        <f>E5+E10+E15+E18+E27</f>
        <v>4</v>
      </c>
    </row>
    <row r="31" spans="1:5" ht="23.25" customHeight="1">
      <c r="A31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I9" sqref="I9:K9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84" t="s">
        <v>37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ht="21.75" customHeight="1">
      <c r="A6" s="73" t="s">
        <v>2</v>
      </c>
      <c r="B6" s="73"/>
      <c r="C6" s="73"/>
      <c r="D6" s="73"/>
      <c r="E6" s="73"/>
      <c r="F6" s="1"/>
      <c r="G6" s="1"/>
      <c r="H6" s="1"/>
      <c r="I6" s="1"/>
      <c r="J6" s="1"/>
      <c r="K6" s="1"/>
      <c r="L6" s="1"/>
      <c r="M6" s="1"/>
      <c r="N6" s="1"/>
      <c r="O6" s="74" t="s">
        <v>3</v>
      </c>
      <c r="P6" s="74"/>
    </row>
    <row r="7" spans="1:16" ht="30" customHeight="1">
      <c r="A7" s="79"/>
      <c r="B7" s="76" t="s">
        <v>38</v>
      </c>
      <c r="C7" s="76"/>
      <c r="D7" s="76"/>
      <c r="E7" s="75"/>
      <c r="F7" s="76" t="s">
        <v>39</v>
      </c>
      <c r="G7" s="76"/>
      <c r="H7" s="76"/>
      <c r="I7" s="76" t="s">
        <v>40</v>
      </c>
      <c r="J7" s="76"/>
      <c r="K7" s="76"/>
      <c r="L7" s="75" t="s">
        <v>41</v>
      </c>
      <c r="M7" s="75"/>
      <c r="N7" s="75"/>
      <c r="O7" s="75"/>
      <c r="P7" s="76"/>
    </row>
    <row r="8" spans="1:16" ht="30" customHeight="1">
      <c r="A8" s="79"/>
      <c r="B8" s="76"/>
      <c r="C8" s="76"/>
      <c r="D8" s="76"/>
      <c r="E8" s="75"/>
      <c r="F8" s="76"/>
      <c r="G8" s="76"/>
      <c r="H8" s="76"/>
      <c r="I8" s="76"/>
      <c r="J8" s="76"/>
      <c r="K8" s="76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7">
        <v>48.2</v>
      </c>
      <c r="C9" s="77"/>
      <c r="D9" s="77"/>
      <c r="E9" s="77"/>
      <c r="F9" s="77">
        <v>0</v>
      </c>
      <c r="G9" s="77"/>
      <c r="H9" s="77"/>
      <c r="I9" s="77">
        <f>(48.2-3)*0.15+3</f>
        <v>9.7800000000000011</v>
      </c>
      <c r="J9" s="77"/>
      <c r="K9" s="77"/>
      <c r="L9" s="77"/>
      <c r="M9" s="78"/>
      <c r="N9" s="77">
        <v>1</v>
      </c>
      <c r="O9" s="77"/>
      <c r="P9" s="77"/>
    </row>
    <row r="10" spans="1:16" ht="29.25" customHeight="1">
      <c r="A10" s="3" t="s">
        <v>45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3"/>
      <c r="N10" s="72"/>
      <c r="O10" s="72"/>
      <c r="P10" s="72"/>
    </row>
    <row r="11" spans="1:16" ht="29.25" customHeight="1">
      <c r="A11" s="4" t="s">
        <v>46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3"/>
      <c r="N11" s="85"/>
      <c r="O11" s="85"/>
      <c r="P11" s="86"/>
    </row>
    <row r="12" spans="1:16" ht="29.25" customHeight="1">
      <c r="A12" s="5" t="s">
        <v>47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85"/>
      <c r="O12" s="85"/>
      <c r="P12" s="86"/>
    </row>
  </sheetData>
  <mergeCells count="28">
    <mergeCell ref="A3:P5"/>
    <mergeCell ref="B7:E8"/>
    <mergeCell ref="F7:H8"/>
    <mergeCell ref="I7:K8"/>
    <mergeCell ref="N12:P12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B10:E10"/>
    <mergeCell ref="F10:H10"/>
    <mergeCell ref="I10:K10"/>
    <mergeCell ref="L10:M10"/>
    <mergeCell ref="N10:P10"/>
    <mergeCell ref="A6:E6"/>
    <mergeCell ref="O6:P6"/>
    <mergeCell ref="L7:P7"/>
    <mergeCell ref="B9:E9"/>
    <mergeCell ref="F9:H9"/>
    <mergeCell ref="I9:K9"/>
    <mergeCell ref="L9:M9"/>
    <mergeCell ref="N9:P9"/>
    <mergeCell ref="A7:A8"/>
  </mergeCells>
  <phoneticPr fontId="0" type="noConversion"/>
  <pageMargins left="0.27916666666666701" right="0.2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2014-05-06T09:06:30Z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