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<sst xmlns="http://schemas.openxmlformats.org/spreadsheetml/2006/main" count="86">
  <si>
    <t>附件2</t>
  </si>
  <si>
    <t xml:space="preserve"> 2014年部门收支预算总表</t>
  </si>
  <si>
    <t>单位名称：党家岘乡人民政府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</si>
  <si>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</si>
  <si>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</si>
  <si>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</si>
  <si>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</si>
  <si>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</si>
  <si>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</si>
  <si>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</si>
  <si>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</si>
  <si>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</si>
  <si>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</si>
  <si>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</si>
  <si>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</si>
  <si>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</si>
  <si>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</si>
  <si>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</si>
  <si>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</si>
  <si>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</si>
  <si>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</si>
  <si>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</si>
  <si>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</si>
  <si>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</si>
  <si>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</si>
  <si>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</si>
  <si>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</si>
  <si>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</si>
  <si>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</si>
  <si>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</si>
  <si>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</si>
  <si>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单位：党家岘乡人民政府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</si>
  <si>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</si>
  <si>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</si>
  <si>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</si>
  <si>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</si>
  <si>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</si>
  <si>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</t>
  </si>
  <si>
    <t xml:space="preserve">  其中：03款</t>
  </si>
  <si>
    <t>政府办公厅（室）及相关机构事务</t>
  </si>
  <si>
    <t xml:space="preserve">    其中：01项</t>
  </si>
  <si>
    <t>行政运行</t>
  </si>
  <si>
    <t>二、201类</t>
  </si>
  <si>
    <t xml:space="preserve">  其中：06款</t>
  </si>
  <si>
    <t>财政事务</t>
  </si>
  <si>
    <t>三、207类</t>
  </si>
  <si>
    <t>文化体育与传媒支出</t>
  </si>
  <si>
    <t xml:space="preserve">  其中：01款</t>
  </si>
  <si>
    <t xml:space="preserve">文化 </t>
  </si>
  <si>
    <t xml:space="preserve">    其中：09项</t>
  </si>
  <si>
    <t>群众文化</t>
  </si>
  <si>
    <t>四、207类</t>
  </si>
  <si>
    <t xml:space="preserve">  其中：04款</t>
  </si>
  <si>
    <t>广播影视</t>
  </si>
  <si>
    <t xml:space="preserve">    其中：04项</t>
  </si>
  <si>
    <t xml:space="preserve">广播 </t>
  </si>
  <si>
    <t>五、210类</t>
  </si>
  <si>
    <t>医疗卫生与计划生育支出</t>
  </si>
  <si>
    <t xml:space="preserve">  其中：07款</t>
  </si>
  <si>
    <t>人口与计划生育事务</t>
  </si>
  <si>
    <t>六、213类</t>
  </si>
  <si>
    <t>农林水支出</t>
  </si>
  <si>
    <t>农业</t>
  </si>
  <si>
    <t>事业运行</t>
  </si>
  <si>
    <t>七、213类</t>
  </si>
  <si>
    <t>农村综合改革</t>
  </si>
  <si>
    <t xml:space="preserve">    其中：07项</t>
  </si>
  <si>
    <t>农村综合改革示范试点补助</t>
  </si>
  <si>
    <t>八、221类</t>
  </si>
  <si>
    <t>住房保障支出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</si>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</sst>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2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F13" sqref="F1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1" t="s">
        <v>1</v>
      </c>
      <c r="B2" s="32"/>
      <c r="C2" s="32"/>
      <c r="D2" s="32"/>
      <c r="E2" s="32"/>
      <c r="F2" s="32"/>
      <c r="G2" s="32"/>
      <c r="H2" s="32"/>
    </row>
    <row r="3" ht="17.25" customHeight="1" spans="1:8">
      <c r="A3" s="33" t="s">
        <v>2</v>
      </c>
      <c r="B3" s="34"/>
      <c r="H3" s="35" t="s">
        <v>3</v>
      </c>
    </row>
    <row r="4" ht="23.25" customHeight="1" spans="1:12">
      <c r="A4" s="36" t="s">
        <v>4</v>
      </c>
      <c r="B4" s="32"/>
      <c r="C4" s="37" t="s">
        <v>5</v>
      </c>
      <c r="D4" s="38"/>
      <c r="E4" s="38"/>
      <c r="F4" s="38"/>
      <c r="G4" s="38"/>
      <c r="H4" s="39"/>
      <c r="I4" s="32"/>
      <c r="J4" s="32"/>
      <c r="K4" s="32"/>
      <c r="L4" s="32"/>
    </row>
    <row r="5" ht="23.25" customHeight="1" spans="1:12">
      <c r="A5" s="40" t="s">
        <v>6</v>
      </c>
      <c r="B5" s="41" t="s">
        <v>7</v>
      </c>
      <c r="C5" s="42" t="s">
        <v>6</v>
      </c>
      <c r="D5" s="37" t="s">
        <v>7</v>
      </c>
      <c r="E5" s="37"/>
      <c r="F5" s="37"/>
      <c r="G5" s="37"/>
      <c r="H5" s="41"/>
      <c r="I5" s="32"/>
      <c r="J5" s="32"/>
      <c r="K5" s="32"/>
      <c r="L5" s="36"/>
    </row>
    <row r="6" ht="23.25" customHeight="1" spans="1:12">
      <c r="A6" s="40"/>
      <c r="B6" s="41"/>
      <c r="C6" s="41"/>
      <c r="D6" s="42" t="s">
        <v>8</v>
      </c>
      <c r="E6" s="42" t="s">
        <v>9</v>
      </c>
      <c r="F6" s="43" t="s">
        <v>10</v>
      </c>
      <c r="G6" s="44" t="s">
        <v>11</v>
      </c>
      <c r="H6" s="45" t="s">
        <v>12</v>
      </c>
      <c r="I6" s="32"/>
      <c r="J6" s="32"/>
      <c r="K6" s="32"/>
      <c r="L6" s="32"/>
    </row>
    <row r="7" ht="23.25" customHeight="1" spans="1:12">
      <c r="A7" s="46"/>
      <c r="B7" s="39"/>
      <c r="C7" s="39"/>
      <c r="D7" s="38"/>
      <c r="E7" s="37"/>
      <c r="F7" s="47"/>
      <c r="G7" s="48"/>
      <c r="H7" s="49"/>
      <c r="I7" s="32"/>
      <c r="J7" s="32"/>
      <c r="K7" s="32"/>
      <c r="L7" s="32"/>
    </row>
    <row r="8" ht="23.25" customHeight="1" spans="1:12">
      <c r="A8" s="50" t="s">
        <v>13</v>
      </c>
      <c r="B8" s="51">
        <v>1</v>
      </c>
      <c r="C8" s="52" t="s">
        <v>13</v>
      </c>
      <c r="D8" s="51">
        <v>2</v>
      </c>
      <c r="E8" s="53">
        <v>3</v>
      </c>
      <c r="F8" s="54">
        <v>4</v>
      </c>
      <c r="G8" s="39">
        <v>5</v>
      </c>
      <c r="H8" s="39">
        <v>6</v>
      </c>
      <c r="I8" s="32"/>
      <c r="J8" s="32"/>
      <c r="K8" s="32"/>
      <c r="L8" s="32"/>
    </row>
    <row r="9" ht="23.25" customHeight="1" spans="1:9">
      <c r="A9" s="55" t="s">
        <v>14</v>
      </c>
      <c r="B9" s="56">
        <f>B10+B11+B12+B13+B14</f>
        <v>390.97</v>
      </c>
      <c r="C9" s="57" t="s">
        <v>15</v>
      </c>
      <c r="D9" s="58">
        <f>E9+F9+G9+H9</f>
        <v>386.97</v>
      </c>
      <c r="E9" s="59">
        <v>386.97</v>
      </c>
      <c r="F9" s="60">
        <v>0</v>
      </c>
      <c r="G9" s="60">
        <v>0</v>
      </c>
      <c r="H9" s="60">
        <v>0</v>
      </c>
      <c r="I9" s="81"/>
    </row>
    <row r="10" ht="23.25" customHeight="1" spans="1:9">
      <c r="A10" s="55" t="s">
        <v>16</v>
      </c>
      <c r="B10" s="61">
        <v>390.97</v>
      </c>
      <c r="C10" s="57" t="s">
        <v>17</v>
      </c>
      <c r="D10" s="56">
        <f>E10+F10+G10+H10</f>
        <v>4</v>
      </c>
      <c r="E10" s="62">
        <v>4</v>
      </c>
      <c r="F10" s="59">
        <v>0</v>
      </c>
      <c r="G10" s="63">
        <v>0</v>
      </c>
      <c r="H10" s="56">
        <v>0</v>
      </c>
      <c r="I10" s="81"/>
    </row>
    <row r="11" ht="23.25" customHeight="1" spans="1:10">
      <c r="A11" s="64" t="s">
        <v>18</v>
      </c>
      <c r="B11" s="60"/>
      <c r="C11" s="57"/>
      <c r="D11" s="56">
        <v>0</v>
      </c>
      <c r="E11" s="62">
        <v>0</v>
      </c>
      <c r="F11" s="65">
        <v>0</v>
      </c>
      <c r="G11" s="65">
        <v>0</v>
      </c>
      <c r="H11" s="65">
        <v>0</v>
      </c>
      <c r="I11" s="81"/>
      <c r="J11" s="81"/>
    </row>
    <row r="12" ht="23.25" customHeight="1" spans="1:10">
      <c r="A12" s="55" t="s">
        <v>19</v>
      </c>
      <c r="B12" s="58"/>
      <c r="C12" s="66"/>
      <c r="D12" s="65">
        <v>0</v>
      </c>
      <c r="E12" s="56">
        <v>0</v>
      </c>
      <c r="F12" s="56">
        <v>0</v>
      </c>
      <c r="G12" s="56">
        <v>0</v>
      </c>
      <c r="H12" s="65">
        <v>0</v>
      </c>
      <c r="I12" s="81"/>
      <c r="J12" s="81"/>
    </row>
    <row r="13" ht="23.25" customHeight="1" spans="1:10">
      <c r="A13" s="55" t="s">
        <v>20</v>
      </c>
      <c r="B13" s="58"/>
      <c r="C13" s="66"/>
      <c r="D13" s="56"/>
      <c r="E13" s="56"/>
      <c r="F13" s="56"/>
      <c r="G13" s="56"/>
      <c r="H13" s="62"/>
      <c r="I13" s="81"/>
      <c r="J13" s="81"/>
    </row>
    <row r="14" ht="23.25" customHeight="1" spans="1:10">
      <c r="A14" s="64" t="s">
        <v>21</v>
      </c>
      <c r="B14" s="60"/>
      <c r="C14" s="66"/>
      <c r="D14" s="67"/>
      <c r="E14" s="67"/>
      <c r="F14" s="67"/>
      <c r="G14" s="67"/>
      <c r="H14" s="68"/>
      <c r="I14" s="81"/>
      <c r="J14" s="81"/>
    </row>
    <row r="15" ht="23.25" customHeight="1" spans="1:8">
      <c r="A15" s="64" t="s">
        <v>22</v>
      </c>
      <c r="B15" s="60"/>
      <c r="C15" s="66"/>
      <c r="D15" s="69"/>
      <c r="E15" s="69"/>
      <c r="F15" s="69"/>
      <c r="G15" s="69"/>
      <c r="H15" s="68"/>
    </row>
    <row r="16" ht="23.25" customHeight="1" spans="1:8">
      <c r="A16" s="55" t="s">
        <v>23</v>
      </c>
      <c r="B16" s="58"/>
      <c r="C16" s="66"/>
      <c r="D16" s="69"/>
      <c r="E16" s="69"/>
      <c r="F16" s="69"/>
      <c r="G16" s="70"/>
      <c r="H16" s="71"/>
    </row>
    <row r="17" ht="23.25" customHeight="1" spans="1:8">
      <c r="A17" s="55" t="s">
        <v>24</v>
      </c>
      <c r="B17" s="56">
        <f>B18+B19</f>
        <v>0</v>
      </c>
      <c r="C17" s="66"/>
      <c r="D17" s="70"/>
      <c r="E17" s="69"/>
      <c r="F17" s="70"/>
      <c r="G17" s="70"/>
      <c r="H17" s="71"/>
    </row>
    <row r="18" ht="23.25" customHeight="1" spans="1:8">
      <c r="A18" s="55" t="s">
        <v>25</v>
      </c>
      <c r="B18" s="61"/>
      <c r="C18" s="72"/>
      <c r="D18" s="71"/>
      <c r="E18" s="68"/>
      <c r="F18" s="68"/>
      <c r="G18" s="71"/>
      <c r="H18" s="71"/>
    </row>
    <row r="19" ht="23.25" customHeight="1" spans="1:8">
      <c r="A19" s="55" t="s">
        <v>26</v>
      </c>
      <c r="B19" s="56"/>
      <c r="C19" s="72"/>
      <c r="D19" s="71"/>
      <c r="E19" s="68"/>
      <c r="F19" s="71"/>
      <c r="G19" s="68"/>
      <c r="H19" s="68"/>
    </row>
    <row r="20" ht="23.25" customHeight="1" spans="1:8">
      <c r="A20" s="64"/>
      <c r="B20" s="73"/>
      <c r="C20" s="74"/>
      <c r="D20" s="71"/>
      <c r="E20" s="68"/>
      <c r="F20" s="71"/>
      <c r="G20" s="68"/>
      <c r="H20" s="68"/>
    </row>
    <row r="21" ht="23.25" customHeight="1" spans="1:8">
      <c r="A21" s="75"/>
      <c r="B21" s="76"/>
      <c r="C21" s="77"/>
      <c r="D21" s="78"/>
      <c r="E21" s="78"/>
      <c r="F21" s="78"/>
      <c r="G21" s="78"/>
      <c r="H21" s="78"/>
    </row>
    <row r="22" ht="23.25" customHeight="1" spans="1:8">
      <c r="A22" s="13" t="s">
        <v>27</v>
      </c>
      <c r="B22" s="56">
        <f>B17+B16+B15+B9</f>
        <v>390.97</v>
      </c>
      <c r="C22" s="79" t="s">
        <v>28</v>
      </c>
      <c r="D22" s="80">
        <f>D10+D9</f>
        <v>390.97</v>
      </c>
      <c r="E22" s="80">
        <f>E10+E9</f>
        <v>390.97</v>
      </c>
      <c r="F22" s="80">
        <v>0</v>
      </c>
      <c r="G22" s="80">
        <v>0</v>
      </c>
      <c r="H22" s="56">
        <v>0</v>
      </c>
    </row>
    <row r="23" customHeight="1" spans="4:8">
      <c r="D23" s="81"/>
      <c r="E23" s="81"/>
      <c r="F23" s="81"/>
      <c r="G23" s="81"/>
      <c r="H23" s="81"/>
    </row>
    <row r="24" customHeight="1" spans="6:8">
      <c r="F24" s="81"/>
      <c r="G24" s="81"/>
      <c r="H24" s="81"/>
    </row>
    <row r="25" customHeight="1" spans="6:9">
      <c r="F25" s="81"/>
      <c r="G25" s="81"/>
      <c r="H25" s="81"/>
      <c r="I25" s="81"/>
    </row>
    <row r="26" customHeight="1" spans="6:8">
      <c r="F26" s="81"/>
      <c r="G26" s="81"/>
      <c r="H26" s="81"/>
    </row>
    <row r="27" customHeight="1" spans="6:8">
      <c r="F27" s="81"/>
      <c r="G27" s="81"/>
      <c r="H27" s="81"/>
    </row>
    <row r="28" customHeight="1" spans="6:8">
      <c r="F28" s="81"/>
      <c r="G28" s="81"/>
      <c r="H28" s="81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"/>
  <sheetViews>
    <sheetView topLeftCell="A15" workbookViewId="0">
      <selection activeCell="G29" sqref="G29"/>
    </sheetView>
  </sheetViews>
  <sheetFormatPr defaultColWidth="9" defaultRowHeight="11.25" outlineLevelCol="4"/>
  <cols>
    <col min="1" max="1" width="28.3333333333333" customWidth="1"/>
    <col min="2" max="2" width="32" customWidth="1"/>
    <col min="3" max="5" width="28.3333333333333" customWidth="1"/>
  </cols>
  <sheetData>
    <row r="1" spans="1:1">
      <c r="A1" t="s">
        <v>29</v>
      </c>
    </row>
    <row r="2" ht="25.5" spans="1:5">
      <c r="A2" s="24" t="s">
        <v>30</v>
      </c>
      <c r="B2" s="24"/>
      <c r="C2" s="24"/>
      <c r="D2" s="24"/>
      <c r="E2" s="24"/>
    </row>
    <row r="3" ht="25.5" spans="1:5">
      <c r="A3" s="25" t="s">
        <v>31</v>
      </c>
      <c r="B3" s="26"/>
      <c r="C3" s="26"/>
      <c r="D3" s="26"/>
      <c r="E3" s="27" t="s">
        <v>3</v>
      </c>
    </row>
    <row r="4" ht="23.25" customHeight="1" spans="1:5">
      <c r="A4" s="28" t="s">
        <v>32</v>
      </c>
      <c r="B4" s="28" t="s">
        <v>33</v>
      </c>
      <c r="C4" s="28" t="s">
        <v>8</v>
      </c>
      <c r="D4" s="28" t="s">
        <v>34</v>
      </c>
      <c r="E4" s="28" t="s">
        <v>35</v>
      </c>
    </row>
    <row r="5" ht="23.25" customHeight="1" spans="1:5">
      <c r="A5" s="29" t="s">
        <v>36</v>
      </c>
      <c r="B5" s="30" t="s">
        <v>37</v>
      </c>
      <c r="C5" s="30">
        <f t="shared" ref="C5:C7" si="0">D5+E5</f>
        <v>187.17</v>
      </c>
      <c r="D5" s="30">
        <f t="shared" ref="D5:D9" si="1">D6</f>
        <v>184.17</v>
      </c>
      <c r="E5" s="30">
        <f>E6</f>
        <v>3</v>
      </c>
    </row>
    <row r="6" ht="23.25" customHeight="1" spans="1:5">
      <c r="A6" s="29" t="s">
        <v>38</v>
      </c>
      <c r="B6" s="30" t="s">
        <v>39</v>
      </c>
      <c r="C6" s="30">
        <f>D6+E6</f>
        <v>187.17</v>
      </c>
      <c r="D6" s="30">
        <f>D7</f>
        <v>184.17</v>
      </c>
      <c r="E6" s="30">
        <f>E7</f>
        <v>3</v>
      </c>
    </row>
    <row r="7" ht="23.25" customHeight="1" spans="1:5">
      <c r="A7" s="29" t="s">
        <v>40</v>
      </c>
      <c r="B7" s="30" t="s">
        <v>41</v>
      </c>
      <c r="C7" s="30">
        <f>D7+E7</f>
        <v>187.17</v>
      </c>
      <c r="D7" s="30">
        <v>184.17</v>
      </c>
      <c r="E7" s="30">
        <v>3</v>
      </c>
    </row>
    <row r="8" ht="23.25" customHeight="1" spans="1:5">
      <c r="A8" s="29" t="s">
        <v>42</v>
      </c>
      <c r="B8" s="30" t="s">
        <v>37</v>
      </c>
      <c r="C8" s="30">
        <f t="shared" ref="C6:C28" si="2">D8+E8</f>
        <v>30.49</v>
      </c>
      <c r="D8" s="30">
        <f t="shared" ref="D8:D12" si="3">D9</f>
        <v>30.49</v>
      </c>
      <c r="E8" s="30"/>
    </row>
    <row r="9" ht="23.25" customHeight="1" spans="1:5">
      <c r="A9" s="29" t="s">
        <v>43</v>
      </c>
      <c r="B9" s="30" t="s">
        <v>44</v>
      </c>
      <c r="C9" s="30">
        <f>D9+E9</f>
        <v>30.49</v>
      </c>
      <c r="D9" s="30">
        <f>D10</f>
        <v>30.49</v>
      </c>
      <c r="E9" s="30"/>
    </row>
    <row r="10" ht="23.25" customHeight="1" spans="1:5">
      <c r="A10" s="29" t="s">
        <v>40</v>
      </c>
      <c r="B10" s="30" t="s">
        <v>41</v>
      </c>
      <c r="C10" s="30">
        <f>D10+E10</f>
        <v>30.49</v>
      </c>
      <c r="D10" s="30">
        <v>30.49</v>
      </c>
      <c r="E10" s="30"/>
    </row>
    <row r="11" ht="23.25" customHeight="1" spans="1:5">
      <c r="A11" s="29" t="s">
        <v>45</v>
      </c>
      <c r="B11" s="30" t="s">
        <v>46</v>
      </c>
      <c r="C11" s="30">
        <f>D11+E11</f>
        <v>16.6</v>
      </c>
      <c r="D11" s="30">
        <f>D12</f>
        <v>16.6</v>
      </c>
      <c r="E11" s="30"/>
    </row>
    <row r="12" ht="23.25" customHeight="1" spans="1:5">
      <c r="A12" s="29" t="s">
        <v>47</v>
      </c>
      <c r="B12" s="30" t="s">
        <v>48</v>
      </c>
      <c r="C12" s="30">
        <f>D12+E12</f>
        <v>16.6</v>
      </c>
      <c r="D12" s="30">
        <f>D13</f>
        <v>16.6</v>
      </c>
      <c r="E12" s="30"/>
    </row>
    <row r="13" ht="23.25" customHeight="1" spans="1:5">
      <c r="A13" s="29" t="s">
        <v>49</v>
      </c>
      <c r="B13" s="30" t="s">
        <v>50</v>
      </c>
      <c r="C13" s="30">
        <f>D13+E13</f>
        <v>16.6</v>
      </c>
      <c r="D13" s="30">
        <v>16.6</v>
      </c>
      <c r="E13" s="30"/>
    </row>
    <row r="14" ht="23.25" customHeight="1" spans="1:5">
      <c r="A14" s="29" t="s">
        <v>51</v>
      </c>
      <c r="B14" s="30" t="s">
        <v>46</v>
      </c>
      <c r="C14" s="30">
        <f>D14+E14</f>
        <v>6.02</v>
      </c>
      <c r="D14" s="30">
        <f t="shared" ref="D14:D18" si="4">D15</f>
        <v>6.02</v>
      </c>
      <c r="E14" s="30"/>
    </row>
    <row r="15" ht="23.25" customHeight="1" spans="1:5">
      <c r="A15" s="29" t="s">
        <v>52</v>
      </c>
      <c r="B15" s="30" t="s">
        <v>53</v>
      </c>
      <c r="C15" s="30">
        <f>D15+E15</f>
        <v>6.02</v>
      </c>
      <c r="D15" s="30">
        <f>D16</f>
        <v>6.02</v>
      </c>
      <c r="E15" s="30"/>
    </row>
    <row r="16" ht="23.25" customHeight="1" spans="1:5">
      <c r="A16" s="29" t="s">
        <v>54</v>
      </c>
      <c r="B16" s="30" t="s">
        <v>55</v>
      </c>
      <c r="C16" s="30">
        <f>D16+E16</f>
        <v>6.02</v>
      </c>
      <c r="D16" s="30">
        <v>6.02</v>
      </c>
      <c r="E16" s="30"/>
    </row>
    <row r="17" ht="23.25" customHeight="1" spans="1:5">
      <c r="A17" s="29" t="s">
        <v>56</v>
      </c>
      <c r="B17" s="30" t="s">
        <v>57</v>
      </c>
      <c r="C17" s="30">
        <f>D17+E17</f>
        <v>74.3</v>
      </c>
      <c r="D17" s="30">
        <f>D18</f>
        <v>74.3</v>
      </c>
      <c r="E17" s="30"/>
    </row>
    <row r="18" ht="23.25" customHeight="1" spans="1:5">
      <c r="A18" s="29" t="s">
        <v>58</v>
      </c>
      <c r="B18" s="30" t="s">
        <v>59</v>
      </c>
      <c r="C18" s="30">
        <f>D18+E18</f>
        <v>74.3</v>
      </c>
      <c r="D18" s="30">
        <f>D19</f>
        <v>74.3</v>
      </c>
      <c r="E18" s="30"/>
    </row>
    <row r="19" ht="23.25" customHeight="1" spans="1:5">
      <c r="A19" s="29" t="s">
        <v>40</v>
      </c>
      <c r="B19" s="30" t="s">
        <v>41</v>
      </c>
      <c r="C19" s="30">
        <f>D19+E19</f>
        <v>74.3</v>
      </c>
      <c r="D19" s="30">
        <v>74.3</v>
      </c>
      <c r="E19" s="30"/>
    </row>
    <row r="20" ht="23.25" customHeight="1" spans="1:5">
      <c r="A20" s="29" t="s">
        <v>60</v>
      </c>
      <c r="B20" s="30" t="s">
        <v>61</v>
      </c>
      <c r="C20" s="30">
        <f>D20+E20</f>
        <v>45.79</v>
      </c>
      <c r="D20" s="30">
        <f t="shared" ref="D20:D24" si="5">D21</f>
        <v>45.79</v>
      </c>
      <c r="E20" s="30"/>
    </row>
    <row r="21" ht="23.25" customHeight="1" spans="1:5">
      <c r="A21" s="29" t="s">
        <v>47</v>
      </c>
      <c r="B21" s="30" t="s">
        <v>62</v>
      </c>
      <c r="C21" s="30">
        <f>D21+E21</f>
        <v>45.79</v>
      </c>
      <c r="D21" s="30">
        <f>D22</f>
        <v>45.79</v>
      </c>
      <c r="E21" s="30"/>
    </row>
    <row r="22" ht="23.25" customHeight="1" spans="1:5">
      <c r="A22" s="29" t="s">
        <v>54</v>
      </c>
      <c r="B22" s="30" t="s">
        <v>63</v>
      </c>
      <c r="C22" s="30">
        <f>D22+E22</f>
        <v>45.79</v>
      </c>
      <c r="D22" s="30">
        <v>45.79</v>
      </c>
      <c r="E22" s="30"/>
    </row>
    <row r="23" ht="23.25" customHeight="1" spans="1:5">
      <c r="A23" s="29" t="s">
        <v>64</v>
      </c>
      <c r="B23" s="30" t="s">
        <v>61</v>
      </c>
      <c r="C23" s="30">
        <f>D23+E23</f>
        <v>1</v>
      </c>
      <c r="D23" s="30"/>
      <c r="E23" s="30">
        <f>E24</f>
        <v>1</v>
      </c>
    </row>
    <row r="24" ht="23.25" customHeight="1" spans="1:5">
      <c r="A24" s="29" t="s">
        <v>58</v>
      </c>
      <c r="B24" s="30" t="s">
        <v>65</v>
      </c>
      <c r="C24" s="30">
        <f>D24+E24</f>
        <v>1</v>
      </c>
      <c r="D24" s="30"/>
      <c r="E24" s="30">
        <f>E25</f>
        <v>1</v>
      </c>
    </row>
    <row r="25" ht="23.25" customHeight="1" spans="1:5">
      <c r="A25" s="29" t="s">
        <v>66</v>
      </c>
      <c r="B25" s="30" t="s">
        <v>67</v>
      </c>
      <c r="C25" s="30">
        <f>D25+E25</f>
        <v>1</v>
      </c>
      <c r="D25" s="30"/>
      <c r="E25" s="30">
        <v>1</v>
      </c>
    </row>
    <row r="26" ht="23.25" customHeight="1" spans="1:5">
      <c r="A26" s="29" t="s">
        <v>68</v>
      </c>
      <c r="B26" s="30" t="s">
        <v>69</v>
      </c>
      <c r="C26" s="30">
        <f>D26+E26</f>
        <v>29.6</v>
      </c>
      <c r="D26" s="30">
        <f t="shared" ref="D23:D27" si="6">D27</f>
        <v>29.6</v>
      </c>
      <c r="E26" s="30"/>
    </row>
    <row r="27" ht="23.25" customHeight="1" spans="1:5">
      <c r="A27" s="29" t="s">
        <v>70</v>
      </c>
      <c r="B27" s="30" t="s">
        <v>71</v>
      </c>
      <c r="C27" s="30">
        <f>D27+E27</f>
        <v>29.6</v>
      </c>
      <c r="D27" s="30">
        <f>D28</f>
        <v>29.6</v>
      </c>
      <c r="E27" s="30"/>
    </row>
    <row r="28" ht="23.25" customHeight="1" spans="1:5">
      <c r="A28" s="29" t="s">
        <v>40</v>
      </c>
      <c r="B28" s="30" t="s">
        <v>72</v>
      </c>
      <c r="C28" s="30">
        <f>D28+E28</f>
        <v>29.6</v>
      </c>
      <c r="D28" s="30">
        <v>29.6</v>
      </c>
      <c r="E28" s="30"/>
    </row>
    <row r="29" ht="23.25" customHeight="1" spans="1:5">
      <c r="A29" s="30" t="s">
        <v>8</v>
      </c>
      <c r="B29" s="30"/>
      <c r="C29" s="30">
        <f>C26+C23+C20+C17+C14+C11+C8+C5</f>
        <v>390.97</v>
      </c>
      <c r="D29" s="30">
        <f>D26+D23+D20+D17+D14+D11+D8+D5</f>
        <v>386.97</v>
      </c>
      <c r="E29" s="30">
        <f>E26+E23+E20+E17+E14+E11+E8+E5</f>
        <v>4</v>
      </c>
    </row>
    <row r="30" ht="23.25" customHeight="1" spans="1:1">
      <c r="A30" t="s">
        <v>73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tabSelected="1" workbookViewId="0">
      <selection activeCell="M23" sqref="M23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74</v>
      </c>
    </row>
    <row r="3" spans="1:16">
      <c r="A3" s="1" t="s">
        <v>75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76</v>
      </c>
      <c r="C7" s="5"/>
      <c r="D7" s="5"/>
      <c r="E7" s="6"/>
      <c r="F7" s="5" t="s">
        <v>77</v>
      </c>
      <c r="G7" s="5"/>
      <c r="H7" s="5"/>
      <c r="I7" s="5" t="s">
        <v>78</v>
      </c>
      <c r="J7" s="5"/>
      <c r="K7" s="5"/>
      <c r="L7" s="6" t="s">
        <v>79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80</v>
      </c>
      <c r="M8" s="16"/>
      <c r="N8" s="16" t="s">
        <v>81</v>
      </c>
      <c r="O8" s="16"/>
      <c r="P8" s="16"/>
    </row>
    <row r="9" ht="29.25" customHeight="1" spans="1:16">
      <c r="A9" s="7" t="s">
        <v>82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83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84</v>
      </c>
      <c r="B11" s="12">
        <f>F11+I11+N11</f>
        <v>11</v>
      </c>
      <c r="C11" s="12"/>
      <c r="D11" s="12"/>
      <c r="E11" s="12"/>
      <c r="F11" s="10"/>
      <c r="G11" s="10"/>
      <c r="H11" s="10"/>
      <c r="I11" s="12">
        <v>10</v>
      </c>
      <c r="J11" s="12"/>
      <c r="K11" s="12"/>
      <c r="L11" s="10"/>
      <c r="M11" s="20"/>
      <c r="N11" s="21">
        <v>1</v>
      </c>
      <c r="O11" s="21"/>
      <c r="P11" s="22"/>
    </row>
    <row r="12" ht="29.25" customHeight="1" spans="1:16">
      <c r="A12" s="13" t="s">
        <v>85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3"/>
      <c r="N12" s="18"/>
      <c r="O12" s="18"/>
      <c r="P12" s="19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2014-05-06T09:39:31Z</dcterms:created>
  <dcterms:modified xsi:type="dcterms:W3CDTF">2014-05-06T09:41:30Z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