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25" windowHeight="12540" activeTab="2"/>
  </bookViews>
  <sheets>
    <sheet name="申报表" sheetId="1" r:id="rId1"/>
    <sheet name="监控表" sheetId="2" r:id="rId2"/>
    <sheet name="自评表" sheetId="3" r:id="rId3"/>
  </sheets>
  <calcPr calcId="145621"/>
</workbook>
</file>

<file path=xl/calcChain.xml><?xml version="1.0" encoding="utf-8"?>
<calcChain xmlns="http://schemas.openxmlformats.org/spreadsheetml/2006/main">
  <c r="I30" i="3" l="1"/>
  <c r="I29" i="3"/>
  <c r="H29" i="3"/>
  <c r="I28" i="3"/>
  <c r="I27" i="3"/>
  <c r="I26" i="3"/>
  <c r="H26" i="3"/>
  <c r="I25" i="3"/>
  <c r="I24" i="3"/>
  <c r="I23" i="3"/>
  <c r="I22" i="3"/>
  <c r="I21" i="3"/>
  <c r="I20" i="3"/>
  <c r="I19" i="3"/>
  <c r="H19" i="3"/>
  <c r="G19" i="3"/>
  <c r="I18" i="3"/>
  <c r="I17" i="3"/>
  <c r="I16" i="3"/>
  <c r="I15" i="3"/>
  <c r="H15" i="3"/>
  <c r="I14" i="3"/>
  <c r="H14" i="3"/>
  <c r="G14" i="3"/>
  <c r="I13" i="3"/>
  <c r="H13" i="3"/>
  <c r="G13" i="3"/>
  <c r="E8" i="3"/>
  <c r="G8" i="3" s="1"/>
  <c r="E7" i="3"/>
  <c r="G7" i="3" s="1"/>
  <c r="J4" i="3"/>
  <c r="H4" i="3"/>
  <c r="D4" i="3"/>
  <c r="G31" i="2"/>
  <c r="H30" i="3" s="1"/>
  <c r="G27" i="2"/>
  <c r="E20" i="2"/>
  <c r="F19" i="2"/>
  <c r="F18" i="2"/>
  <c r="G18" i="2" s="1"/>
  <c r="F17" i="2"/>
  <c r="G17" i="2" s="1"/>
  <c r="G16" i="2"/>
  <c r="E16" i="2"/>
  <c r="E15" i="2"/>
  <c r="F15" i="2" s="1"/>
  <c r="G15" i="2" s="1"/>
  <c r="E14" i="2"/>
  <c r="G14" i="2" s="1"/>
  <c r="H9" i="2"/>
  <c r="P9" i="2" s="1"/>
  <c r="P8" i="2"/>
  <c r="H8" i="2"/>
  <c r="P5" i="2"/>
  <c r="H5" i="2"/>
  <c r="D5" i="2"/>
  <c r="F14" i="2" l="1"/>
</calcChain>
</file>

<file path=xl/sharedStrings.xml><?xml version="1.0" encoding="utf-8"?>
<sst xmlns="http://schemas.openxmlformats.org/spreadsheetml/2006/main" count="274" uniqueCount="139">
  <si>
    <t>附件1</t>
  </si>
  <si>
    <t>绩效目标申报表</t>
  </si>
  <si>
    <t>（2021年度）</t>
  </si>
  <si>
    <t>项目名称</t>
  </si>
  <si>
    <t>项目负责人及联系电话</t>
  </si>
  <si>
    <t>刘兴鹏</t>
  </si>
  <si>
    <t>09433220036</t>
  </si>
  <si>
    <t>主管部门</t>
  </si>
  <si>
    <t>会宁县交通运输局</t>
  </si>
  <si>
    <t>实施单位</t>
  </si>
  <si>
    <t>会宁县县乡公路养护站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</si>
  <si>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</si>
  <si>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</si>
  <si>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</si>
  <si>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</si>
  <si>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</si>
  <si>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</si>
  <si>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</si>
  <si>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</si>
  <si>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</si>
  <si>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</si>
  <si>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</si>
  <si>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</si>
  <si>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</si>
  <si>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自然村组道路硬化里程数（公里）</t>
  </si>
  <si>
    <t>农村公路危桥改造座数</t>
  </si>
  <si>
    <t>4座</t>
  </si>
  <si>
    <t>产业资源示范路建设里程数</t>
  </si>
  <si>
    <t>9.45公里</t>
  </si>
  <si>
    <t>质量指标</t>
  </si>
  <si>
    <t>混凝土路面水泥标号</t>
  </si>
  <si>
    <t>≥C25</t>
  </si>
  <si>
    <t>工程质量检测合格率</t>
  </si>
  <si>
    <t>工程总体质量</t>
  </si>
  <si>
    <t>合格</t>
  </si>
  <si>
    <t>时效指标</t>
  </si>
  <si>
    <t>项目（工程）完成及时率</t>
  </si>
  <si>
    <t>成本指标</t>
  </si>
  <si>
    <t>成本控制情况</t>
  </si>
  <si>
    <t>≦5521万元</t>
  </si>
  <si>
    <t>效益指标</t>
  </si>
  <si>
    <t>经济效益
指标</t>
  </si>
  <si>
    <t>带动沿线经济收入增加</t>
  </si>
  <si>
    <t>带动增加</t>
  </si>
  <si>
    <t>降低产品运输成本</t>
  </si>
  <si>
    <t>明显降低</t>
  </si>
  <si>
    <t>社会效益
指标</t>
  </si>
  <si>
    <t>建制村通客车率</t>
  </si>
  <si>
    <t>具备条件的自然村通硬化路率</t>
  </si>
  <si>
    <t>居民出行平均缩短时间</t>
  </si>
  <si>
    <t>明显缩短</t>
  </si>
  <si>
    <t>农村物流网络覆盖率（以行政村为单位）</t>
  </si>
  <si>
    <t>受益人口</t>
  </si>
  <si>
    <t>≥ 10228 户</t>
  </si>
  <si>
    <t>生态效益
指标</t>
  </si>
  <si>
    <t>减少出行能耗</t>
  </si>
  <si>
    <t>显著有效</t>
  </si>
  <si>
    <t>改善生态环境</t>
  </si>
  <si>
    <t>改善</t>
  </si>
  <si>
    <t>可持续影响
指标</t>
  </si>
  <si>
    <t>使用年限</t>
  </si>
  <si>
    <t>≥8年</t>
  </si>
  <si>
    <t>满意度指标</t>
  </si>
  <si>
    <t>服务对象
满意度指标</t>
  </si>
  <si>
    <t>受益人口满意度</t>
  </si>
  <si>
    <t>≥90%</t>
  </si>
  <si>
    <t>注：1.“其他资金”是指与财政拨款共同用于同一脱贫攻坚项目的单位自有资金、社会资金等。
    2.各地请根据实际情况，选择适合的二级指标进行填报，并细化为三级指标和指标值，受益人口满意度</t>
  </si>
  <si>
    <t>单位负责人：</t>
  </si>
  <si>
    <t>填报人：</t>
  </si>
  <si>
    <t>附件2</t>
  </si>
  <si>
    <r>
      <rPr>
        <b/>
        <sz val="22"/>
        <color indexed="8"/>
        <rFont val="宋体"/>
        <family val="3"/>
        <charset val="134"/>
      </rPr>
      <t>绩效目标执行监控表</t>
    </r>
    <r>
      <rPr>
        <sz val="22"/>
        <color indexed="8"/>
        <rFont val="宋体"/>
        <family val="3"/>
        <charset val="134"/>
      </rPr>
      <t xml:space="preserve"> </t>
    </r>
  </si>
  <si>
    <t>（2021年）</t>
  </si>
  <si>
    <t>项目负责人</t>
  </si>
  <si>
    <t>联系电话</t>
  </si>
  <si>
    <t>年初预算数</t>
  </si>
  <si>
    <t>6-9月执行数</t>
  </si>
  <si>
    <t>全年预计执行数</t>
  </si>
  <si>
    <t xml:space="preserve">  年度资金总额：</t>
  </si>
  <si>
    <t xml:space="preserve">      其中：财政拨款</t>
  </si>
  <si>
    <t xml:space="preserve">            其他资金</t>
  </si>
  <si>
    <t>年度总体目标</t>
  </si>
  <si>
    <t>1、改善交通基础设施条件；2、优化农村产业结构；3、增加农民经济收入； 4、推进人居环境治理，促进社会和谐发展；</t>
  </si>
  <si>
    <t>绩效指标</t>
  </si>
  <si>
    <t>年度指标值</t>
  </si>
  <si>
    <t>6-9月
完成情况</t>
  </si>
  <si>
    <t>全年预计完成情况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</si>
  <si>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</si>
  <si>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</si>
  <si>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</si>
  <si>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</si>
  <si>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</si>
  <si>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</si>
  <si>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</si>
  <si>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</si>
  <si>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</si>
  <si>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</si>
  <si>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</si>
  <si>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</si>
  <si>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产
出
指
标</t>
  </si>
  <si>
    <t>道路硬化里程数（公里）</t>
  </si>
  <si>
    <t>路面宽度（米）/路面厚度（cm）</t>
  </si>
  <si>
    <t>C30</t>
  </si>
  <si>
    <t>230.58万元</t>
  </si>
  <si>
    <t>329.39万元</t>
  </si>
  <si>
    <t>效
益
指
标</t>
  </si>
  <si>
    <t>具备条件的村通硬化路率</t>
  </si>
  <si>
    <t>受益户数</t>
  </si>
  <si>
    <t>≥20户</t>
  </si>
  <si>
    <t>8年</t>
  </si>
  <si>
    <t>注：1．偏差原因分析：针对与预期目标产生偏差的指标值，分别从经费保障、制度保障、人员保障、硬件条件保障等方面进行判断和分析，并说明原因。</t>
  </si>
  <si>
    <t xml:space="preserve">    2．完成目标可能性：对应所设定的实现绩效目标的路径，分确定能、有可能、完全不可能三级综合判断完成的可能性。</t>
  </si>
  <si>
    <t xml:space="preserve">    3．备注：说明预计到年底不能完成目标的原因及拟采取的措施。</t>
  </si>
  <si>
    <t>附件3</t>
  </si>
  <si>
    <r>
      <rPr>
        <b/>
        <sz val="16"/>
        <color indexed="8"/>
        <rFont val="宋体"/>
        <family val="3"/>
        <charset val="134"/>
      </rPr>
      <t>绩效目标自评表</t>
    </r>
    <r>
      <rPr>
        <sz val="16"/>
        <color indexed="8"/>
        <rFont val="宋体"/>
        <family val="3"/>
        <charset val="134"/>
      </rPr>
      <t xml:space="preserve"> </t>
    </r>
  </si>
  <si>
    <t>项目负责人              及电话</t>
  </si>
  <si>
    <t>全年预算数（A）</t>
  </si>
  <si>
    <t>全年执行数（B）</t>
  </si>
  <si>
    <t>分值</t>
  </si>
  <si>
    <t>执行率（B/A)</t>
  </si>
  <si>
    <t>得分</t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</si>
  <si>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其中：本年财政拨款</t>
    </r>
  </si>
  <si>
    <t>-</t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</si>
  <si>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其他资金</t>
    </r>
  </si>
  <si>
    <t>年初设定目标</t>
  </si>
  <si>
    <t>年度总体目标完成情况综述</t>
  </si>
  <si>
    <t>1、改善交通基础设施条件；2、优化农村产业结构；3、增加农民经济收入；4、推进人居环境治理，促进社会和谐发展；</t>
  </si>
  <si>
    <t>一级
指标</t>
  </si>
  <si>
    <t>全年实际值</t>
  </si>
  <si>
    <t>未完成原因及拟采取的改进措施</t>
  </si>
  <si>
    <t>产
出
指
标
(50分)</t>
  </si>
  <si>
    <t>效
益
指
标
(30分)</t>
  </si>
  <si>
    <t>可持续影响指标</t>
  </si>
  <si>
    <t>满意度指标
(10分)</t>
  </si>
  <si>
    <t>总分</t>
  </si>
  <si>
    <r>
      <rPr>
        <sz val="9"/>
        <color theme="1"/>
        <rFont val="宋体"/>
        <family val="3"/>
        <charset val="134"/>
      </rPr>
      <t>注：1</t>
    </r>
    <r>
      <rPr>
        <sz val="9"/>
        <color indexed="8"/>
        <rFont val="宋体"/>
        <family val="3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</si>
  <si>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</si>
  <si>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family val="3"/>
        <charset val="134"/>
      </rPr>
      <t xml:space="preserve">    3.定量指标若为正向指标（即指标值为</t>
    </r>
    <r>
      <rPr>
        <sz val="9"/>
        <color rgb="FF000000"/>
        <rFont val="宋体"/>
        <family val="3"/>
        <charset val="134"/>
      </rPr>
      <t>≥*），则得分计算方法应用全年实际值/年度指标值</t>
    </r>
    <r>
      <rPr>
        <sz val="6"/>
        <color rgb="FF000000"/>
        <rFont val="宋体"/>
        <family val="3"/>
        <charset val="134"/>
      </rPr>
      <t>╳</t>
    </r>
    <r>
      <rPr>
        <sz val="9"/>
        <color rgb="FF000000"/>
        <rFont val="宋体"/>
        <family val="3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family val="3"/>
        <charset val="134"/>
      </rPr>
      <t>╳</t>
    </r>
    <r>
      <rPr>
        <sz val="9"/>
        <color rgb="FF000000"/>
        <rFont val="宋体"/>
        <family val="3"/>
        <charset val="134"/>
      </rPr>
      <t>该指标分值；定量指标得分最高不得超过该指标分值上限。</t>
    </r>
  </si>
  <si>
    <t>2021年财政涉农整合资金项目</t>
    <phoneticPr fontId="29" type="noConversion"/>
  </si>
  <si>
    <t>1.实施自然村组道路硬化92.027公里；2.实施农村公路危桥改造4座（泉河桥、东山根桥、西梁桥、咸沟桥）；3.G312线至杨崖集镇产业资源示范路建设项目9.45公里；以上项目的实施改善了沿线居民出行条件，保证了周围居民的正常生产生活，为脱贫致富提供了有效保障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</si>
</sst>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22"/>
      <color indexed="8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6"/>
      <color rgb="FF000000"/>
      <name val="宋体"/>
      <family val="3"/>
      <charset val="134"/>
    </font>
    <font>
      <sz val="2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9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1" applyFont="1" applyAlignment="1">
      <alignment vertical="center"/>
    </xf>
    <xf numFmtId="0" fontId="1" fillId="0" borderId="0" xfId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" fillId="0" borderId="0" xfId="1" applyFill="1" applyAlignment="1">
      <alignment vertical="center" wrapText="1"/>
    </xf>
    <xf numFmtId="0" fontId="21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6" xfId="1" quotePrefix="1" applyNumberFormat="1" applyFont="1" applyFill="1" applyBorder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top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left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left" vertical="center" wrapText="1"/>
    </xf>
    <xf numFmtId="0" fontId="7" fillId="0" borderId="5" xfId="1" applyNumberFormat="1" applyFont="1" applyFill="1" applyBorder="1" applyAlignment="1">
      <alignment horizontal="left" vertical="center" wrapText="1"/>
    </xf>
    <xf numFmtId="0" fontId="7" fillId="0" borderId="6" xfId="1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10" sqref="B10:I10"/>
    </sheetView>
  </sheetViews>
  <sheetFormatPr defaultColWidth="9" defaultRowHeight="14.25" x14ac:dyDescent="0.15"/>
  <cols>
    <col min="1" max="2" width="6.125" style="40" customWidth="1"/>
    <col min="3" max="3" width="6.875" style="40" customWidth="1"/>
    <col min="4" max="4" width="12.5" style="40" customWidth="1"/>
    <col min="5" max="5" width="13.5" style="40" customWidth="1"/>
    <col min="6" max="6" width="12.375" style="40" customWidth="1"/>
    <col min="7" max="7" width="10.375" style="40" customWidth="1"/>
    <col min="8" max="8" width="8.75" style="40" customWidth="1"/>
    <col min="9" max="9" width="11.5" style="40" customWidth="1"/>
    <col min="10" max="16384" width="9" style="40"/>
  </cols>
  <sheetData>
    <row r="1" spans="1:9" ht="16.5" customHeight="1" x14ac:dyDescent="0.15">
      <c r="A1" s="42" t="s">
        <v>0</v>
      </c>
      <c r="B1" s="43"/>
      <c r="C1" s="43"/>
      <c r="D1" s="43"/>
    </row>
    <row r="2" spans="1:9" ht="18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s="41" customFormat="1" ht="21.95" customHeight="1" x14ac:dyDescent="0.15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ht="39.950000000000003" customHeight="1" x14ac:dyDescent="0.15">
      <c r="A4" s="48" t="s">
        <v>3</v>
      </c>
      <c r="B4" s="48"/>
      <c r="C4" s="48"/>
      <c r="D4" s="49" t="s">
        <v>137</v>
      </c>
      <c r="E4" s="49"/>
      <c r="F4" s="48" t="s">
        <v>4</v>
      </c>
      <c r="G4" s="48"/>
      <c r="H4" s="44" t="s">
        <v>5</v>
      </c>
      <c r="I4" s="45" t="s">
        <v>6</v>
      </c>
    </row>
    <row r="5" spans="1:9" ht="24" customHeight="1" x14ac:dyDescent="0.15">
      <c r="A5" s="48" t="s">
        <v>7</v>
      </c>
      <c r="B5" s="48"/>
      <c r="C5" s="48"/>
      <c r="D5" s="48" t="s">
        <v>8</v>
      </c>
      <c r="E5" s="48"/>
      <c r="F5" s="48" t="s">
        <v>9</v>
      </c>
      <c r="G5" s="48"/>
      <c r="H5" s="48" t="s">
        <v>10</v>
      </c>
      <c r="I5" s="48"/>
    </row>
    <row r="6" spans="1:9" ht="21" customHeight="1" x14ac:dyDescent="0.15">
      <c r="A6" s="48" t="s">
        <v>11</v>
      </c>
      <c r="B6" s="67"/>
      <c r="C6" s="67"/>
      <c r="D6" s="50" t="s">
        <v>12</v>
      </c>
      <c r="E6" s="50"/>
      <c r="F6" s="49">
        <v>5521</v>
      </c>
      <c r="G6" s="49"/>
      <c r="H6" s="51"/>
      <c r="I6" s="52"/>
    </row>
    <row r="7" spans="1:9" ht="20.100000000000001" customHeight="1" x14ac:dyDescent="0.15">
      <c r="A7" s="67"/>
      <c r="B7" s="67"/>
      <c r="C7" s="67"/>
      <c r="D7" s="48" t="s">
        <v>13</v>
      </c>
      <c r="E7" s="48"/>
      <c r="F7" s="49">
        <v>5521</v>
      </c>
      <c r="G7" s="49"/>
      <c r="H7" s="49"/>
      <c r="I7" s="49"/>
    </row>
    <row r="8" spans="1:9" ht="18" customHeight="1" x14ac:dyDescent="0.15">
      <c r="A8" s="67"/>
      <c r="B8" s="67"/>
      <c r="C8" s="67"/>
      <c r="D8" s="48" t="s">
        <v>14</v>
      </c>
      <c r="E8" s="48"/>
      <c r="F8" s="48"/>
      <c r="G8" s="48"/>
      <c r="H8" s="48"/>
      <c r="I8" s="48"/>
    </row>
    <row r="9" spans="1:9" ht="20.100000000000001" customHeight="1" x14ac:dyDescent="0.15">
      <c r="A9" s="48" t="s">
        <v>15</v>
      </c>
      <c r="B9" s="48" t="s">
        <v>16</v>
      </c>
      <c r="C9" s="48"/>
      <c r="D9" s="48"/>
      <c r="E9" s="48"/>
      <c r="F9" s="48"/>
      <c r="G9" s="48"/>
      <c r="H9" s="48"/>
      <c r="I9" s="48"/>
    </row>
    <row r="10" spans="1:9" ht="54.95" customHeight="1" x14ac:dyDescent="0.15">
      <c r="A10" s="48"/>
      <c r="B10" s="53" t="s">
        <v>138</v>
      </c>
      <c r="C10" s="54"/>
      <c r="D10" s="54"/>
      <c r="E10" s="54"/>
      <c r="F10" s="54"/>
      <c r="G10" s="54"/>
      <c r="H10" s="54"/>
      <c r="I10" s="55"/>
    </row>
    <row r="11" spans="1:9" ht="24" customHeight="1" x14ac:dyDescent="0.15">
      <c r="A11" s="48" t="s">
        <v>17</v>
      </c>
      <c r="B11" s="56" t="s">
        <v>18</v>
      </c>
      <c r="C11" s="57"/>
      <c r="D11" s="13" t="s">
        <v>19</v>
      </c>
      <c r="E11" s="48" t="s">
        <v>20</v>
      </c>
      <c r="F11" s="48"/>
      <c r="G11" s="48"/>
      <c r="H11" s="48"/>
      <c r="I11" s="13" t="s">
        <v>21</v>
      </c>
    </row>
    <row r="12" spans="1:9" ht="24" customHeight="1" x14ac:dyDescent="0.15">
      <c r="A12" s="48"/>
      <c r="B12" s="68" t="s">
        <v>22</v>
      </c>
      <c r="C12" s="69"/>
      <c r="D12" s="64" t="s">
        <v>23</v>
      </c>
      <c r="E12" s="50" t="s">
        <v>24</v>
      </c>
      <c r="F12" s="50"/>
      <c r="G12" s="50"/>
      <c r="H12" s="50"/>
      <c r="I12" s="34">
        <v>92.027000000000001</v>
      </c>
    </row>
    <row r="13" spans="1:9" ht="24" customHeight="1" x14ac:dyDescent="0.15">
      <c r="A13" s="48"/>
      <c r="B13" s="70"/>
      <c r="C13" s="71"/>
      <c r="D13" s="65"/>
      <c r="E13" s="53" t="s">
        <v>25</v>
      </c>
      <c r="F13" s="54"/>
      <c r="G13" s="54"/>
      <c r="H13" s="55"/>
      <c r="I13" s="34" t="s">
        <v>26</v>
      </c>
    </row>
    <row r="14" spans="1:9" ht="24" customHeight="1" x14ac:dyDescent="0.15">
      <c r="A14" s="48"/>
      <c r="B14" s="70"/>
      <c r="C14" s="71"/>
      <c r="D14" s="65"/>
      <c r="E14" s="53" t="s">
        <v>27</v>
      </c>
      <c r="F14" s="54"/>
      <c r="G14" s="54"/>
      <c r="H14" s="55"/>
      <c r="I14" s="34" t="s">
        <v>28</v>
      </c>
    </row>
    <row r="15" spans="1:9" ht="24" customHeight="1" x14ac:dyDescent="0.15">
      <c r="A15" s="48"/>
      <c r="B15" s="70"/>
      <c r="C15" s="71"/>
      <c r="D15" s="64" t="s">
        <v>29</v>
      </c>
      <c r="E15" s="53" t="s">
        <v>30</v>
      </c>
      <c r="F15" s="54"/>
      <c r="G15" s="54"/>
      <c r="H15" s="55"/>
      <c r="I15" s="15" t="s">
        <v>31</v>
      </c>
    </row>
    <row r="16" spans="1:9" ht="24" customHeight="1" x14ac:dyDescent="0.15">
      <c r="A16" s="48"/>
      <c r="B16" s="70"/>
      <c r="C16" s="71"/>
      <c r="D16" s="65"/>
      <c r="E16" s="53" t="s">
        <v>32</v>
      </c>
      <c r="F16" s="54"/>
      <c r="G16" s="54"/>
      <c r="H16" s="55"/>
      <c r="I16" s="14">
        <v>1</v>
      </c>
    </row>
    <row r="17" spans="1:9" ht="24" customHeight="1" x14ac:dyDescent="0.15">
      <c r="A17" s="48"/>
      <c r="B17" s="70"/>
      <c r="C17" s="71"/>
      <c r="D17" s="66"/>
      <c r="E17" s="50" t="s">
        <v>33</v>
      </c>
      <c r="F17" s="50"/>
      <c r="G17" s="50"/>
      <c r="H17" s="50"/>
      <c r="I17" s="14" t="s">
        <v>34</v>
      </c>
    </row>
    <row r="18" spans="1:9" ht="18.95" customHeight="1" x14ac:dyDescent="0.15">
      <c r="A18" s="48"/>
      <c r="B18" s="70"/>
      <c r="C18" s="71"/>
      <c r="D18" s="13" t="s">
        <v>35</v>
      </c>
      <c r="E18" s="50" t="s">
        <v>36</v>
      </c>
      <c r="F18" s="50"/>
      <c r="G18" s="50"/>
      <c r="H18" s="50"/>
      <c r="I18" s="14">
        <v>1</v>
      </c>
    </row>
    <row r="19" spans="1:9" ht="24" customHeight="1" x14ac:dyDescent="0.15">
      <c r="A19" s="48"/>
      <c r="B19" s="70"/>
      <c r="C19" s="71"/>
      <c r="D19" s="13" t="s">
        <v>37</v>
      </c>
      <c r="E19" s="50" t="s">
        <v>38</v>
      </c>
      <c r="F19" s="50"/>
      <c r="G19" s="50"/>
      <c r="H19" s="50"/>
      <c r="I19" s="34" t="s">
        <v>39</v>
      </c>
    </row>
    <row r="20" spans="1:9" ht="21" customHeight="1" x14ac:dyDescent="0.15">
      <c r="A20" s="48"/>
      <c r="B20" s="48" t="s">
        <v>40</v>
      </c>
      <c r="C20" s="48"/>
      <c r="D20" s="48" t="s">
        <v>41</v>
      </c>
      <c r="E20" s="50" t="s">
        <v>42</v>
      </c>
      <c r="F20" s="50"/>
      <c r="G20" s="50"/>
      <c r="H20" s="50"/>
      <c r="I20" s="13" t="s">
        <v>43</v>
      </c>
    </row>
    <row r="21" spans="1:9" ht="20.100000000000001" customHeight="1" x14ac:dyDescent="0.15">
      <c r="A21" s="48"/>
      <c r="B21" s="48"/>
      <c r="C21" s="48"/>
      <c r="D21" s="48"/>
      <c r="E21" s="53" t="s">
        <v>44</v>
      </c>
      <c r="F21" s="54"/>
      <c r="G21" s="54"/>
      <c r="H21" s="55"/>
      <c r="I21" s="13" t="s">
        <v>45</v>
      </c>
    </row>
    <row r="22" spans="1:9" ht="21.95" customHeight="1" x14ac:dyDescent="0.15">
      <c r="A22" s="48"/>
      <c r="B22" s="48"/>
      <c r="C22" s="48"/>
      <c r="D22" s="48" t="s">
        <v>46</v>
      </c>
      <c r="E22" s="50" t="s">
        <v>47</v>
      </c>
      <c r="F22" s="50"/>
      <c r="G22" s="50"/>
      <c r="H22" s="50"/>
      <c r="I22" s="14">
        <v>1</v>
      </c>
    </row>
    <row r="23" spans="1:9" ht="21" customHeight="1" x14ac:dyDescent="0.15">
      <c r="A23" s="48"/>
      <c r="B23" s="48"/>
      <c r="C23" s="48"/>
      <c r="D23" s="48"/>
      <c r="E23" s="50" t="s">
        <v>48</v>
      </c>
      <c r="F23" s="50"/>
      <c r="G23" s="50"/>
      <c r="H23" s="50"/>
      <c r="I23" s="14">
        <v>1</v>
      </c>
    </row>
    <row r="24" spans="1:9" ht="21" customHeight="1" x14ac:dyDescent="0.15">
      <c r="A24" s="48"/>
      <c r="B24" s="48"/>
      <c r="C24" s="48"/>
      <c r="D24" s="48"/>
      <c r="E24" s="50" t="s">
        <v>49</v>
      </c>
      <c r="F24" s="50"/>
      <c r="G24" s="50"/>
      <c r="H24" s="50"/>
      <c r="I24" s="13" t="s">
        <v>50</v>
      </c>
    </row>
    <row r="25" spans="1:9" ht="24" customHeight="1" x14ac:dyDescent="0.15">
      <c r="A25" s="48"/>
      <c r="B25" s="48"/>
      <c r="C25" s="48"/>
      <c r="D25" s="48"/>
      <c r="E25" s="50" t="s">
        <v>51</v>
      </c>
      <c r="F25" s="50"/>
      <c r="G25" s="50"/>
      <c r="H25" s="50"/>
      <c r="I25" s="14">
        <v>1</v>
      </c>
    </row>
    <row r="26" spans="1:9" ht="24" customHeight="1" x14ac:dyDescent="0.15">
      <c r="A26" s="48"/>
      <c r="B26" s="48"/>
      <c r="C26" s="48"/>
      <c r="D26" s="48"/>
      <c r="E26" s="58" t="s">
        <v>52</v>
      </c>
      <c r="F26" s="58"/>
      <c r="G26" s="58"/>
      <c r="H26" s="58"/>
      <c r="I26" s="15" t="s">
        <v>53</v>
      </c>
    </row>
    <row r="27" spans="1:9" ht="24" customHeight="1" x14ac:dyDescent="0.15">
      <c r="A27" s="48"/>
      <c r="B27" s="48"/>
      <c r="C27" s="48"/>
      <c r="D27" s="48" t="s">
        <v>54</v>
      </c>
      <c r="E27" s="59" t="s">
        <v>55</v>
      </c>
      <c r="F27" s="60"/>
      <c r="G27" s="60"/>
      <c r="H27" s="61"/>
      <c r="I27" s="15" t="s">
        <v>56</v>
      </c>
    </row>
    <row r="28" spans="1:9" ht="24" customHeight="1" x14ac:dyDescent="0.15">
      <c r="A28" s="48"/>
      <c r="B28" s="48"/>
      <c r="C28" s="48"/>
      <c r="D28" s="48"/>
      <c r="E28" s="50" t="s">
        <v>57</v>
      </c>
      <c r="F28" s="50"/>
      <c r="G28" s="50"/>
      <c r="H28" s="50"/>
      <c r="I28" s="13" t="s">
        <v>58</v>
      </c>
    </row>
    <row r="29" spans="1:9" ht="27" customHeight="1" x14ac:dyDescent="0.15">
      <c r="A29" s="48"/>
      <c r="B29" s="48"/>
      <c r="C29" s="48"/>
      <c r="D29" s="13" t="s">
        <v>59</v>
      </c>
      <c r="E29" s="50" t="s">
        <v>60</v>
      </c>
      <c r="F29" s="50"/>
      <c r="G29" s="50"/>
      <c r="H29" s="50"/>
      <c r="I29" s="13" t="s">
        <v>61</v>
      </c>
    </row>
    <row r="30" spans="1:9" ht="30.95" customHeight="1" x14ac:dyDescent="0.15">
      <c r="A30" s="48"/>
      <c r="B30" s="48" t="s">
        <v>62</v>
      </c>
      <c r="C30" s="48"/>
      <c r="D30" s="13" t="s">
        <v>63</v>
      </c>
      <c r="E30" s="50" t="s">
        <v>64</v>
      </c>
      <c r="F30" s="50"/>
      <c r="G30" s="50"/>
      <c r="H30" s="50"/>
      <c r="I30" s="13" t="s">
        <v>65</v>
      </c>
    </row>
    <row r="31" spans="1:9" ht="33" customHeight="1" x14ac:dyDescent="0.15">
      <c r="A31" s="62" t="s">
        <v>66</v>
      </c>
      <c r="B31" s="62"/>
      <c r="C31" s="62"/>
      <c r="D31" s="62"/>
      <c r="E31" s="62"/>
      <c r="F31" s="62"/>
      <c r="G31" s="62"/>
      <c r="H31" s="62"/>
      <c r="I31" s="62"/>
    </row>
    <row r="32" spans="1:9" x14ac:dyDescent="0.15">
      <c r="A32" s="63" t="s">
        <v>67</v>
      </c>
      <c r="B32" s="63"/>
      <c r="C32" s="17"/>
      <c r="D32" s="17"/>
      <c r="E32" s="17"/>
      <c r="F32" s="17" t="s">
        <v>68</v>
      </c>
      <c r="G32" s="17"/>
      <c r="H32" s="17"/>
      <c r="I32" s="17"/>
    </row>
    <row r="33" spans="1:9" x14ac:dyDescent="0.1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15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15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/>
      <c r="B37" s="17"/>
      <c r="C37" s="17"/>
      <c r="D37" s="17"/>
      <c r="E37" s="17"/>
      <c r="F37" s="17"/>
      <c r="G37" s="17"/>
      <c r="H37" s="17"/>
      <c r="I37" s="17"/>
    </row>
    <row r="38" spans="1:9" x14ac:dyDescent="0.15">
      <c r="A38" s="17"/>
      <c r="B38" s="17"/>
      <c r="C38" s="17"/>
      <c r="D38" s="17"/>
      <c r="E38" s="17"/>
      <c r="F38" s="17"/>
      <c r="G38" s="17"/>
      <c r="H38" s="17"/>
      <c r="I38" s="17"/>
    </row>
  </sheetData>
  <mergeCells count="51">
    <mergeCell ref="A9:A10"/>
    <mergeCell ref="A11:A30"/>
    <mergeCell ref="D12:D14"/>
    <mergeCell ref="D15:D17"/>
    <mergeCell ref="D20:D21"/>
    <mergeCell ref="D22:D26"/>
    <mergeCell ref="D27:D28"/>
    <mergeCell ref="B12:C19"/>
    <mergeCell ref="B20:C29"/>
    <mergeCell ref="E29:H29"/>
    <mergeCell ref="B30:C30"/>
    <mergeCell ref="E30:H30"/>
    <mergeCell ref="A31:I31"/>
    <mergeCell ref="A32:B32"/>
    <mergeCell ref="E24:H24"/>
    <mergeCell ref="E25:H25"/>
    <mergeCell ref="E26:H26"/>
    <mergeCell ref="E27:H27"/>
    <mergeCell ref="E28:H28"/>
    <mergeCell ref="E19:H19"/>
    <mergeCell ref="E20:H20"/>
    <mergeCell ref="E21:H21"/>
    <mergeCell ref="E22:H22"/>
    <mergeCell ref="E23:H23"/>
    <mergeCell ref="E14:H14"/>
    <mergeCell ref="E15:H15"/>
    <mergeCell ref="E16:H16"/>
    <mergeCell ref="E17:H17"/>
    <mergeCell ref="E18:H18"/>
    <mergeCell ref="B10:I10"/>
    <mergeCell ref="B11:C11"/>
    <mergeCell ref="E11:H11"/>
    <mergeCell ref="E12:H12"/>
    <mergeCell ref="E13:H13"/>
    <mergeCell ref="D7:E7"/>
    <mergeCell ref="F7:I7"/>
    <mergeCell ref="D8:E8"/>
    <mergeCell ref="F8:I8"/>
    <mergeCell ref="B9:I9"/>
    <mergeCell ref="A6:C8"/>
    <mergeCell ref="A5:C5"/>
    <mergeCell ref="D5:E5"/>
    <mergeCell ref="F5:G5"/>
    <mergeCell ref="H5:I5"/>
    <mergeCell ref="D6:E6"/>
    <mergeCell ref="F6:I6"/>
    <mergeCell ref="A2:I2"/>
    <mergeCell ref="A3:I3"/>
    <mergeCell ref="A4:C4"/>
    <mergeCell ref="D4:E4"/>
    <mergeCell ref="F4:G4"/>
  </mergeCells>
  <phoneticPr fontId="29" type="noConversion"/>
  <pageMargins left="0.7" right="0.7" top="0.75" bottom="0.11805555555555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F20" sqref="F20"/>
    </sheetView>
  </sheetViews>
  <sheetFormatPr defaultColWidth="8.875" defaultRowHeight="13.5" x14ac:dyDescent="0.15"/>
  <cols>
    <col min="1" max="1" width="6.75" style="2" customWidth="1"/>
    <col min="2" max="2" width="10.375" style="2" customWidth="1"/>
    <col min="3" max="3" width="13.375" style="2" customWidth="1"/>
    <col min="4" max="4" width="24.125" style="2" customWidth="1"/>
    <col min="5" max="5" width="16.625" style="21" customWidth="1"/>
    <col min="6" max="6" width="14.5" style="2" customWidth="1"/>
    <col min="7" max="7" width="13.375" style="2" customWidth="1"/>
    <col min="8" max="8" width="8.375" style="2" customWidth="1"/>
    <col min="9" max="9" width="8.25" style="2" customWidth="1"/>
    <col min="10" max="10" width="9.125" style="2" customWidth="1"/>
    <col min="11" max="11" width="7.875" style="2" customWidth="1"/>
    <col min="12" max="12" width="6.375" style="2" customWidth="1"/>
    <col min="13" max="13" width="8.875" style="2" customWidth="1"/>
    <col min="14" max="14" width="11" style="2" customWidth="1"/>
    <col min="15" max="15" width="10.375" style="2" customWidth="1"/>
    <col min="16" max="16" width="12.5" style="2" customWidth="1"/>
    <col min="17" max="17" width="12.375" style="2" customWidth="1"/>
    <col min="18" max="16384" width="8.875" style="2"/>
  </cols>
  <sheetData>
    <row r="1" spans="1:17" s="1" customFormat="1" ht="23.1" customHeight="1" x14ac:dyDescent="0.15">
      <c r="A1" s="22" t="s">
        <v>69</v>
      </c>
      <c r="B1" s="5"/>
      <c r="C1" s="5"/>
      <c r="D1" s="5"/>
      <c r="E1" s="23"/>
    </row>
    <row r="2" spans="1:17" ht="24" customHeight="1" x14ac:dyDescent="0.15">
      <c r="A2" s="72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0.100000000000001" customHeight="1" x14ac:dyDescent="0.15">
      <c r="A3" s="74" t="s">
        <v>71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9.9499999999999993" customHeight="1" x14ac:dyDescent="0.15">
      <c r="A4" s="24"/>
      <c r="B4" s="24"/>
      <c r="C4" s="24"/>
      <c r="D4" s="24"/>
      <c r="E4" s="2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24" customHeight="1" x14ac:dyDescent="0.15">
      <c r="A5" s="75" t="s">
        <v>3</v>
      </c>
      <c r="B5" s="75"/>
      <c r="C5" s="75"/>
      <c r="D5" s="76" t="str">
        <f>申报表!D4</f>
        <v>2021年财政涉农整合资金项目</v>
      </c>
      <c r="E5" s="76"/>
      <c r="F5" s="76"/>
      <c r="G5" s="26" t="s">
        <v>72</v>
      </c>
      <c r="H5" s="75" t="str">
        <f>申报表!H4</f>
        <v>刘兴鹏</v>
      </c>
      <c r="I5" s="75"/>
      <c r="J5" s="75"/>
      <c r="K5" s="75"/>
      <c r="L5" s="75"/>
      <c r="M5" s="75"/>
      <c r="N5" s="75" t="s">
        <v>73</v>
      </c>
      <c r="O5" s="75"/>
      <c r="P5" s="77" t="str">
        <f>申报表!I4</f>
        <v>09433220036</v>
      </c>
      <c r="Q5" s="75"/>
    </row>
    <row r="6" spans="1:17" ht="20.100000000000001" customHeight="1" x14ac:dyDescent="0.15">
      <c r="A6" s="75" t="s">
        <v>7</v>
      </c>
      <c r="B6" s="75"/>
      <c r="C6" s="75"/>
      <c r="D6" s="78" t="s">
        <v>8</v>
      </c>
      <c r="E6" s="78"/>
      <c r="F6" s="78"/>
      <c r="G6" s="26" t="s">
        <v>9</v>
      </c>
      <c r="H6" s="75" t="s">
        <v>10</v>
      </c>
      <c r="I6" s="75"/>
      <c r="J6" s="75"/>
      <c r="K6" s="75"/>
      <c r="L6" s="75"/>
      <c r="M6" s="75"/>
      <c r="N6" s="75"/>
      <c r="O6" s="75"/>
      <c r="P6" s="75"/>
      <c r="Q6" s="75"/>
    </row>
    <row r="7" spans="1:17" ht="20.100000000000001" customHeight="1" x14ac:dyDescent="0.15">
      <c r="A7" s="79" t="s">
        <v>11</v>
      </c>
      <c r="B7" s="79"/>
      <c r="C7" s="79"/>
      <c r="D7" s="78"/>
      <c r="E7" s="78"/>
      <c r="F7" s="78"/>
      <c r="G7" s="78"/>
      <c r="H7" s="75" t="s">
        <v>74</v>
      </c>
      <c r="I7" s="75"/>
      <c r="J7" s="75"/>
      <c r="K7" s="75"/>
      <c r="L7" s="79" t="s">
        <v>75</v>
      </c>
      <c r="M7" s="79"/>
      <c r="N7" s="79"/>
      <c r="O7" s="79"/>
      <c r="P7" s="75" t="s">
        <v>76</v>
      </c>
      <c r="Q7" s="75"/>
    </row>
    <row r="8" spans="1:17" ht="20.100000000000001" customHeight="1" x14ac:dyDescent="0.15">
      <c r="A8" s="79"/>
      <c r="B8" s="79"/>
      <c r="C8" s="79"/>
      <c r="D8" s="80" t="s">
        <v>77</v>
      </c>
      <c r="E8" s="75"/>
      <c r="F8" s="81"/>
      <c r="G8" s="81"/>
      <c r="H8" s="75">
        <f>申报表!F6</f>
        <v>5521</v>
      </c>
      <c r="I8" s="75"/>
      <c r="J8" s="75"/>
      <c r="K8" s="75"/>
      <c r="L8" s="82">
        <v>230.58</v>
      </c>
      <c r="M8" s="82"/>
      <c r="N8" s="82"/>
      <c r="O8" s="82"/>
      <c r="P8" s="75">
        <f>H8</f>
        <v>5521</v>
      </c>
      <c r="Q8" s="75"/>
    </row>
    <row r="9" spans="1:17" ht="20.100000000000001" customHeight="1" x14ac:dyDescent="0.15">
      <c r="A9" s="79"/>
      <c r="B9" s="79"/>
      <c r="C9" s="79"/>
      <c r="D9" s="80" t="s">
        <v>78</v>
      </c>
      <c r="E9" s="75"/>
      <c r="F9" s="81"/>
      <c r="G9" s="81"/>
      <c r="H9" s="75">
        <f>申报表!F7</f>
        <v>5521</v>
      </c>
      <c r="I9" s="75"/>
      <c r="J9" s="75"/>
      <c r="K9" s="75"/>
      <c r="L9" s="75">
        <v>230.58</v>
      </c>
      <c r="M9" s="75"/>
      <c r="N9" s="75"/>
      <c r="O9" s="75"/>
      <c r="P9" s="75">
        <f>H9</f>
        <v>5521</v>
      </c>
      <c r="Q9" s="75"/>
    </row>
    <row r="10" spans="1:17" ht="20.100000000000001" customHeight="1" x14ac:dyDescent="0.15">
      <c r="A10" s="79"/>
      <c r="B10" s="79"/>
      <c r="C10" s="79"/>
      <c r="D10" s="80" t="s">
        <v>79</v>
      </c>
      <c r="E10" s="75"/>
      <c r="F10" s="81"/>
      <c r="G10" s="81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30.95" customHeight="1" x14ac:dyDescent="0.15">
      <c r="A11" s="29" t="s">
        <v>80</v>
      </c>
      <c r="B11" s="83" t="s">
        <v>81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8.95" customHeight="1" x14ac:dyDescent="0.15">
      <c r="A12" s="85" t="s">
        <v>82</v>
      </c>
      <c r="B12" s="79" t="s">
        <v>18</v>
      </c>
      <c r="C12" s="79" t="s">
        <v>19</v>
      </c>
      <c r="D12" s="79" t="s">
        <v>20</v>
      </c>
      <c r="E12" s="79" t="s">
        <v>83</v>
      </c>
      <c r="F12" s="79" t="s">
        <v>84</v>
      </c>
      <c r="G12" s="79" t="s">
        <v>85</v>
      </c>
      <c r="H12" s="75" t="s">
        <v>86</v>
      </c>
      <c r="I12" s="75"/>
      <c r="J12" s="75"/>
      <c r="K12" s="75"/>
      <c r="L12" s="75"/>
      <c r="M12" s="75"/>
      <c r="N12" s="75" t="s">
        <v>87</v>
      </c>
      <c r="O12" s="75"/>
      <c r="P12" s="75"/>
      <c r="Q12" s="79" t="s">
        <v>88</v>
      </c>
    </row>
    <row r="13" spans="1:17" ht="26.1" customHeight="1" x14ac:dyDescent="0.15">
      <c r="A13" s="85"/>
      <c r="B13" s="79"/>
      <c r="C13" s="79"/>
      <c r="D13" s="79"/>
      <c r="E13" s="79"/>
      <c r="F13" s="79"/>
      <c r="G13" s="79"/>
      <c r="H13" s="12" t="s">
        <v>89</v>
      </c>
      <c r="I13" s="12" t="s">
        <v>90</v>
      </c>
      <c r="J13" s="12" t="s">
        <v>91</v>
      </c>
      <c r="K13" s="12" t="s">
        <v>92</v>
      </c>
      <c r="L13" s="12" t="s">
        <v>93</v>
      </c>
      <c r="M13" s="12" t="s">
        <v>94</v>
      </c>
      <c r="N13" s="12" t="s">
        <v>95</v>
      </c>
      <c r="O13" s="12" t="s">
        <v>96</v>
      </c>
      <c r="P13" s="12" t="s">
        <v>97</v>
      </c>
      <c r="Q13" s="79"/>
    </row>
    <row r="14" spans="1:17" ht="20.100000000000001" customHeight="1" x14ac:dyDescent="0.15">
      <c r="A14" s="85"/>
      <c r="B14" s="86" t="s">
        <v>98</v>
      </c>
      <c r="C14" s="87" t="s">
        <v>23</v>
      </c>
      <c r="D14" s="28" t="s">
        <v>99</v>
      </c>
      <c r="E14" s="13">
        <f>申报表!I12</f>
        <v>92.027000000000001</v>
      </c>
      <c r="F14" s="26">
        <f>E14</f>
        <v>92.027000000000001</v>
      </c>
      <c r="G14" s="13">
        <f>E14</f>
        <v>92.027000000000001</v>
      </c>
      <c r="H14" s="28"/>
      <c r="I14" s="28"/>
      <c r="J14" s="28"/>
      <c r="K14" s="28"/>
      <c r="L14" s="28"/>
      <c r="M14" s="28"/>
      <c r="N14" s="12" t="s">
        <v>95</v>
      </c>
      <c r="O14" s="28"/>
      <c r="P14" s="28"/>
      <c r="Q14" s="26"/>
    </row>
    <row r="15" spans="1:17" ht="20.100000000000001" customHeight="1" x14ac:dyDescent="0.15">
      <c r="A15" s="85"/>
      <c r="B15" s="86"/>
      <c r="C15" s="88"/>
      <c r="D15" s="28" t="s">
        <v>100</v>
      </c>
      <c r="E15" s="13" t="e">
        <f>申报表!#REF!</f>
        <v>#REF!</v>
      </c>
      <c r="F15" s="26" t="e">
        <f>E15</f>
        <v>#REF!</v>
      </c>
      <c r="G15" s="13" t="e">
        <f>F15</f>
        <v>#REF!</v>
      </c>
      <c r="H15" s="28"/>
      <c r="I15" s="28"/>
      <c r="J15" s="28"/>
      <c r="K15" s="28"/>
      <c r="L15" s="28"/>
      <c r="M15" s="28"/>
      <c r="N15" s="12" t="s">
        <v>95</v>
      </c>
      <c r="O15" s="28"/>
      <c r="P15" s="28"/>
      <c r="Q15" s="26"/>
    </row>
    <row r="16" spans="1:17" ht="20.100000000000001" customHeight="1" x14ac:dyDescent="0.15">
      <c r="A16" s="85"/>
      <c r="B16" s="86"/>
      <c r="C16" s="87" t="s">
        <v>29</v>
      </c>
      <c r="D16" s="28" t="s">
        <v>30</v>
      </c>
      <c r="E16" s="14" t="str">
        <f>申报表!I15</f>
        <v>≥C25</v>
      </c>
      <c r="F16" s="31" t="s">
        <v>101</v>
      </c>
      <c r="G16" s="14" t="str">
        <f>F16</f>
        <v>C30</v>
      </c>
      <c r="H16" s="28"/>
      <c r="I16" s="28"/>
      <c r="J16" s="28"/>
      <c r="K16" s="28"/>
      <c r="L16" s="28"/>
      <c r="M16" s="28"/>
      <c r="N16" s="12" t="s">
        <v>95</v>
      </c>
      <c r="O16" s="28"/>
      <c r="P16" s="28"/>
      <c r="Q16" s="26"/>
    </row>
    <row r="17" spans="1:17" ht="20.100000000000001" customHeight="1" x14ac:dyDescent="0.15">
      <c r="A17" s="85"/>
      <c r="B17" s="86"/>
      <c r="C17" s="88"/>
      <c r="D17" s="28" t="s">
        <v>32</v>
      </c>
      <c r="E17" s="14">
        <v>1</v>
      </c>
      <c r="F17" s="32">
        <f>E17</f>
        <v>1</v>
      </c>
      <c r="G17" s="14">
        <f>F17</f>
        <v>1</v>
      </c>
      <c r="H17" s="28"/>
      <c r="I17" s="28"/>
      <c r="J17" s="28"/>
      <c r="K17" s="28"/>
      <c r="L17" s="28"/>
      <c r="M17" s="28"/>
      <c r="N17" s="12" t="s">
        <v>95</v>
      </c>
      <c r="O17" s="28"/>
      <c r="P17" s="28"/>
      <c r="Q17" s="26"/>
    </row>
    <row r="18" spans="1:17" ht="20.100000000000001" customHeight="1" x14ac:dyDescent="0.15">
      <c r="A18" s="85"/>
      <c r="B18" s="86"/>
      <c r="C18" s="89"/>
      <c r="D18" s="28" t="s">
        <v>33</v>
      </c>
      <c r="E18" s="14" t="s">
        <v>34</v>
      </c>
      <c r="F18" s="27" t="str">
        <f>E18</f>
        <v>合格</v>
      </c>
      <c r="G18" s="14" t="str">
        <f>F18</f>
        <v>合格</v>
      </c>
      <c r="H18" s="28"/>
      <c r="I18" s="28"/>
      <c r="J18" s="28"/>
      <c r="K18" s="28"/>
      <c r="L18" s="28"/>
      <c r="M18" s="28"/>
      <c r="N18" s="12" t="s">
        <v>95</v>
      </c>
      <c r="O18" s="28"/>
      <c r="P18" s="28"/>
      <c r="Q18" s="26"/>
    </row>
    <row r="19" spans="1:17" ht="20.100000000000001" customHeight="1" x14ac:dyDescent="0.15">
      <c r="A19" s="85"/>
      <c r="B19" s="86"/>
      <c r="C19" s="30" t="s">
        <v>35</v>
      </c>
      <c r="D19" s="28" t="s">
        <v>36</v>
      </c>
      <c r="E19" s="14">
        <v>1</v>
      </c>
      <c r="F19" s="33">
        <f>E19</f>
        <v>1</v>
      </c>
      <c r="G19" s="14">
        <v>1</v>
      </c>
      <c r="H19" s="28"/>
      <c r="I19" s="28"/>
      <c r="J19" s="28"/>
      <c r="K19" s="28"/>
      <c r="L19" s="28"/>
      <c r="M19" s="28"/>
      <c r="N19" s="12" t="s">
        <v>95</v>
      </c>
      <c r="O19" s="28"/>
      <c r="P19" s="28"/>
      <c r="Q19" s="26"/>
    </row>
    <row r="20" spans="1:17" ht="20.100000000000001" customHeight="1" x14ac:dyDescent="0.15">
      <c r="A20" s="85"/>
      <c r="B20" s="86"/>
      <c r="C20" s="30" t="s">
        <v>37</v>
      </c>
      <c r="D20" s="28" t="s">
        <v>38</v>
      </c>
      <c r="E20" s="13" t="str">
        <f>申报表!I19</f>
        <v>≦5521万元</v>
      </c>
      <c r="F20" s="34" t="s">
        <v>102</v>
      </c>
      <c r="G20" s="13" t="s">
        <v>103</v>
      </c>
      <c r="H20" s="28"/>
      <c r="I20" s="28"/>
      <c r="J20" s="28"/>
      <c r="K20" s="28"/>
      <c r="L20" s="28"/>
      <c r="M20" s="28"/>
      <c r="N20" s="12" t="s">
        <v>95</v>
      </c>
      <c r="O20" s="28"/>
      <c r="P20" s="28"/>
      <c r="Q20" s="26"/>
    </row>
    <row r="21" spans="1:17" ht="20.100000000000001" customHeight="1" x14ac:dyDescent="0.15">
      <c r="A21" s="85"/>
      <c r="B21" s="86" t="s">
        <v>104</v>
      </c>
      <c r="C21" s="86" t="s">
        <v>41</v>
      </c>
      <c r="D21" s="28" t="s">
        <v>42</v>
      </c>
      <c r="E21" s="13" t="s">
        <v>43</v>
      </c>
      <c r="F21" s="13" t="s">
        <v>43</v>
      </c>
      <c r="G21" s="13" t="s">
        <v>43</v>
      </c>
      <c r="H21" s="28"/>
      <c r="I21" s="28"/>
      <c r="J21" s="28"/>
      <c r="K21" s="28"/>
      <c r="L21" s="28"/>
      <c r="M21" s="28"/>
      <c r="N21" s="12" t="s">
        <v>95</v>
      </c>
      <c r="O21" s="28"/>
      <c r="P21" s="28"/>
      <c r="Q21" s="26"/>
    </row>
    <row r="22" spans="1:17" ht="20.100000000000001" customHeight="1" x14ac:dyDescent="0.15">
      <c r="A22" s="85"/>
      <c r="B22" s="86"/>
      <c r="C22" s="86"/>
      <c r="D22" s="28" t="s">
        <v>44</v>
      </c>
      <c r="E22" s="13" t="s">
        <v>45</v>
      </c>
      <c r="F22" s="13" t="s">
        <v>45</v>
      </c>
      <c r="G22" s="13" t="s">
        <v>45</v>
      </c>
      <c r="H22" s="28"/>
      <c r="I22" s="28"/>
      <c r="J22" s="28"/>
      <c r="K22" s="28"/>
      <c r="L22" s="28"/>
      <c r="M22" s="28"/>
      <c r="N22" s="12" t="s">
        <v>95</v>
      </c>
      <c r="O22" s="28"/>
      <c r="P22" s="28"/>
      <c r="Q22" s="26"/>
    </row>
    <row r="23" spans="1:17" ht="20.100000000000001" customHeight="1" x14ac:dyDescent="0.15">
      <c r="A23" s="85"/>
      <c r="B23" s="86"/>
      <c r="C23" s="87" t="s">
        <v>46</v>
      </c>
      <c r="D23" s="28" t="s">
        <v>47</v>
      </c>
      <c r="E23" s="14">
        <v>1</v>
      </c>
      <c r="F23" s="14">
        <v>1</v>
      </c>
      <c r="G23" s="14">
        <v>1</v>
      </c>
      <c r="H23" s="28"/>
      <c r="I23" s="28"/>
      <c r="J23" s="28"/>
      <c r="K23" s="28"/>
      <c r="L23" s="28"/>
      <c r="M23" s="28"/>
      <c r="N23" s="12" t="s">
        <v>95</v>
      </c>
      <c r="O23" s="28"/>
      <c r="P23" s="28"/>
      <c r="Q23" s="12"/>
    </row>
    <row r="24" spans="1:17" ht="20.100000000000001" customHeight="1" x14ac:dyDescent="0.15">
      <c r="A24" s="85"/>
      <c r="B24" s="86"/>
      <c r="C24" s="88"/>
      <c r="D24" s="28" t="s">
        <v>105</v>
      </c>
      <c r="E24" s="14">
        <v>1</v>
      </c>
      <c r="F24" s="14">
        <v>1</v>
      </c>
      <c r="G24" s="14">
        <v>1</v>
      </c>
      <c r="H24" s="28"/>
      <c r="I24" s="28"/>
      <c r="J24" s="28"/>
      <c r="K24" s="28"/>
      <c r="L24" s="28"/>
      <c r="M24" s="28"/>
      <c r="N24" s="12" t="s">
        <v>95</v>
      </c>
      <c r="O24" s="28"/>
      <c r="P24" s="28"/>
      <c r="Q24" s="12"/>
    </row>
    <row r="25" spans="1:17" ht="20.100000000000001" customHeight="1" x14ac:dyDescent="0.15">
      <c r="A25" s="85"/>
      <c r="B25" s="86"/>
      <c r="C25" s="88"/>
      <c r="D25" s="28" t="s">
        <v>49</v>
      </c>
      <c r="E25" s="13" t="s">
        <v>50</v>
      </c>
      <c r="F25" s="13" t="s">
        <v>50</v>
      </c>
      <c r="G25" s="13" t="s">
        <v>50</v>
      </c>
      <c r="H25" s="28"/>
      <c r="I25" s="28"/>
      <c r="J25" s="28"/>
      <c r="K25" s="28"/>
      <c r="L25" s="28"/>
      <c r="M25" s="28"/>
      <c r="N25" s="12" t="s">
        <v>95</v>
      </c>
      <c r="O25" s="28"/>
      <c r="P25" s="28"/>
      <c r="Q25" s="27"/>
    </row>
    <row r="26" spans="1:17" ht="27" customHeight="1" x14ac:dyDescent="0.15">
      <c r="A26" s="85"/>
      <c r="B26" s="86"/>
      <c r="C26" s="88"/>
      <c r="D26" s="28" t="s">
        <v>51</v>
      </c>
      <c r="E26" s="14">
        <v>1</v>
      </c>
      <c r="F26" s="14">
        <v>1</v>
      </c>
      <c r="G26" s="14">
        <v>1</v>
      </c>
      <c r="H26" s="28"/>
      <c r="I26" s="28"/>
      <c r="J26" s="28"/>
      <c r="K26" s="28"/>
      <c r="L26" s="28"/>
      <c r="M26" s="28"/>
      <c r="N26" s="12" t="s">
        <v>95</v>
      </c>
      <c r="O26" s="28"/>
      <c r="P26" s="28"/>
      <c r="Q26" s="27"/>
    </row>
    <row r="27" spans="1:17" ht="20.100000000000001" customHeight="1" x14ac:dyDescent="0.15">
      <c r="A27" s="85"/>
      <c r="B27" s="86"/>
      <c r="C27" s="89"/>
      <c r="D27" s="28" t="s">
        <v>106</v>
      </c>
      <c r="E27" s="15" t="s">
        <v>107</v>
      </c>
      <c r="F27" s="35">
        <v>195</v>
      </c>
      <c r="G27" s="15">
        <f>F27</f>
        <v>195</v>
      </c>
      <c r="H27" s="28"/>
      <c r="I27" s="28"/>
      <c r="J27" s="28"/>
      <c r="K27" s="28"/>
      <c r="L27" s="28"/>
      <c r="M27" s="28"/>
      <c r="N27" s="12" t="s">
        <v>95</v>
      </c>
      <c r="O27" s="28"/>
      <c r="P27" s="28"/>
      <c r="Q27" s="27"/>
    </row>
    <row r="28" spans="1:17" ht="20.100000000000001" customHeight="1" x14ac:dyDescent="0.15">
      <c r="A28" s="85"/>
      <c r="B28" s="86"/>
      <c r="C28" s="86" t="s">
        <v>54</v>
      </c>
      <c r="D28" s="28" t="s">
        <v>55</v>
      </c>
      <c r="E28" s="15" t="s">
        <v>56</v>
      </c>
      <c r="F28" s="15" t="s">
        <v>56</v>
      </c>
      <c r="G28" s="15" t="s">
        <v>56</v>
      </c>
      <c r="H28" s="28"/>
      <c r="I28" s="28"/>
      <c r="J28" s="28"/>
      <c r="K28" s="28"/>
      <c r="L28" s="28"/>
      <c r="M28" s="28"/>
      <c r="N28" s="12" t="s">
        <v>95</v>
      </c>
      <c r="O28" s="28"/>
      <c r="P28" s="28"/>
      <c r="Q28" s="27"/>
    </row>
    <row r="29" spans="1:17" ht="20.100000000000001" customHeight="1" x14ac:dyDescent="0.15">
      <c r="A29" s="85"/>
      <c r="B29" s="86"/>
      <c r="C29" s="86"/>
      <c r="D29" s="36" t="s">
        <v>57</v>
      </c>
      <c r="E29" s="13" t="s">
        <v>58</v>
      </c>
      <c r="F29" s="13" t="s">
        <v>58</v>
      </c>
      <c r="G29" s="13" t="s">
        <v>58</v>
      </c>
      <c r="H29" s="36"/>
      <c r="I29" s="36"/>
      <c r="J29" s="36"/>
      <c r="K29" s="36"/>
      <c r="L29" s="36"/>
      <c r="M29" s="36"/>
      <c r="N29" s="12" t="s">
        <v>95</v>
      </c>
      <c r="O29" s="36"/>
      <c r="P29" s="36"/>
      <c r="Q29" s="36"/>
    </row>
    <row r="30" spans="1:17" ht="24.95" customHeight="1" x14ac:dyDescent="0.15">
      <c r="A30" s="85"/>
      <c r="B30" s="86"/>
      <c r="C30" s="30" t="s">
        <v>59</v>
      </c>
      <c r="D30" s="36" t="s">
        <v>60</v>
      </c>
      <c r="E30" s="13" t="s">
        <v>61</v>
      </c>
      <c r="F30" s="13" t="s">
        <v>108</v>
      </c>
      <c r="G30" s="13" t="s">
        <v>108</v>
      </c>
      <c r="H30" s="36"/>
      <c r="I30" s="36"/>
      <c r="J30" s="36"/>
      <c r="K30" s="36"/>
      <c r="L30" s="36"/>
      <c r="M30" s="36"/>
      <c r="N30" s="12" t="s">
        <v>95</v>
      </c>
      <c r="O30" s="36"/>
      <c r="P30" s="36"/>
      <c r="Q30" s="36"/>
    </row>
    <row r="31" spans="1:17" ht="33.950000000000003" customHeight="1" x14ac:dyDescent="0.15">
      <c r="A31" s="85"/>
      <c r="B31" s="30" t="s">
        <v>62</v>
      </c>
      <c r="C31" s="30" t="s">
        <v>63</v>
      </c>
      <c r="D31" s="36" t="s">
        <v>64</v>
      </c>
      <c r="E31" s="13" t="s">
        <v>65</v>
      </c>
      <c r="F31" s="34">
        <v>95</v>
      </c>
      <c r="G31" s="13">
        <f>F31</f>
        <v>95</v>
      </c>
      <c r="H31" s="36"/>
      <c r="I31" s="36"/>
      <c r="J31" s="36"/>
      <c r="K31" s="36"/>
      <c r="L31" s="36"/>
      <c r="M31" s="36"/>
      <c r="N31" s="12" t="s">
        <v>95</v>
      </c>
      <c r="O31" s="36"/>
      <c r="P31" s="36"/>
      <c r="Q31" s="36"/>
    </row>
    <row r="32" spans="1:17" ht="15.95" customHeight="1" x14ac:dyDescent="0.15">
      <c r="A32" s="37" t="s">
        <v>109</v>
      </c>
      <c r="B32" s="38"/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ht="15.95" customHeight="1" x14ac:dyDescent="0.15">
      <c r="A33" s="37" t="s">
        <v>110</v>
      </c>
      <c r="B33" s="38"/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1:17" ht="15.95" customHeight="1" x14ac:dyDescent="0.15">
      <c r="A34" s="37" t="s">
        <v>111</v>
      </c>
      <c r="B34" s="38"/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15">
      <c r="A35" s="84" t="s">
        <v>67</v>
      </c>
      <c r="B35" s="84"/>
      <c r="C35" s="17"/>
      <c r="D35" s="17"/>
      <c r="E35" s="17"/>
      <c r="F35" s="17" t="s">
        <v>68</v>
      </c>
      <c r="G35" s="17"/>
      <c r="H35" s="17"/>
      <c r="I35" s="17"/>
    </row>
  </sheetData>
  <mergeCells count="46">
    <mergeCell ref="G12:G13"/>
    <mergeCell ref="Q12:Q13"/>
    <mergeCell ref="A7:C10"/>
    <mergeCell ref="H12:M12"/>
    <mergeCell ref="N12:P12"/>
    <mergeCell ref="A35:B35"/>
    <mergeCell ref="A12:A31"/>
    <mergeCell ref="B12:B13"/>
    <mergeCell ref="B14:B20"/>
    <mergeCell ref="B21:B30"/>
    <mergeCell ref="C12:C13"/>
    <mergeCell ref="C14:C15"/>
    <mergeCell ref="C16:C18"/>
    <mergeCell ref="C21:C22"/>
    <mergeCell ref="C23:C27"/>
    <mergeCell ref="C28:C29"/>
    <mergeCell ref="D12:D13"/>
    <mergeCell ref="E12:E13"/>
    <mergeCell ref="F12:F13"/>
    <mergeCell ref="D10:G10"/>
    <mergeCell ref="H10:K10"/>
    <mergeCell ref="L10:O10"/>
    <mergeCell ref="P10:Q10"/>
    <mergeCell ref="B11:Q11"/>
    <mergeCell ref="D8:G8"/>
    <mergeCell ref="H8:K8"/>
    <mergeCell ref="L8:O8"/>
    <mergeCell ref="P8:Q8"/>
    <mergeCell ref="D9:G9"/>
    <mergeCell ref="H9:K9"/>
    <mergeCell ref="L9:O9"/>
    <mergeCell ref="P9:Q9"/>
    <mergeCell ref="A6:C6"/>
    <mergeCell ref="D6:F6"/>
    <mergeCell ref="H6:Q6"/>
    <mergeCell ref="D7:G7"/>
    <mergeCell ref="H7:K7"/>
    <mergeCell ref="L7:O7"/>
    <mergeCell ref="P7:Q7"/>
    <mergeCell ref="A2:Q2"/>
    <mergeCell ref="A3:Q3"/>
    <mergeCell ref="A5:C5"/>
    <mergeCell ref="D5:F5"/>
    <mergeCell ref="H5:M5"/>
    <mergeCell ref="N5:O5"/>
    <mergeCell ref="P5:Q5"/>
  </mergeCells>
  <phoneticPr fontId="29" type="noConversion"/>
  <pageMargins left="0.7" right="0.7" top="0.75" bottom="0.27500000000000002" header="0.3" footer="0.3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A3" sqref="A3:K3"/>
    </sheetView>
  </sheetViews>
  <sheetFormatPr defaultColWidth="9" defaultRowHeight="13.5" x14ac:dyDescent="0.15"/>
  <cols>
    <col min="1" max="1" width="4.625" style="2" customWidth="1"/>
    <col min="2" max="2" width="6.375" style="2" customWidth="1"/>
    <col min="3" max="3" width="7.25" style="2" customWidth="1"/>
    <col min="4" max="4" width="17.25" style="2" customWidth="1"/>
    <col min="5" max="5" width="7.125" style="2" customWidth="1"/>
    <col min="6" max="6" width="6.375" style="2" customWidth="1"/>
    <col min="7" max="7" width="13.375" style="2" customWidth="1"/>
    <col min="8" max="8" width="11" style="2" customWidth="1"/>
    <col min="9" max="9" width="6.625" style="2" customWidth="1"/>
    <col min="10" max="10" width="7.625" style="2" customWidth="1"/>
    <col min="11" max="11" width="5" style="2" customWidth="1"/>
    <col min="12" max="16384" width="9" style="2"/>
  </cols>
  <sheetData>
    <row r="1" spans="1:11" s="1" customFormat="1" ht="16.5" customHeight="1" x14ac:dyDescent="0.15">
      <c r="A1" s="4" t="s">
        <v>112</v>
      </c>
      <c r="B1" s="5"/>
      <c r="C1" s="5"/>
      <c r="D1" s="5"/>
    </row>
    <row r="2" spans="1:11" ht="23.1" customHeight="1" x14ac:dyDescent="0.15">
      <c r="A2" s="90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" customHeight="1" x14ac:dyDescent="0.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s="3" customFormat="1" ht="27.75" customHeight="1" x14ac:dyDescent="0.15">
      <c r="A4" s="76" t="s">
        <v>3</v>
      </c>
      <c r="B4" s="76"/>
      <c r="C4" s="76"/>
      <c r="D4" s="76" t="str">
        <f>申报表!D4</f>
        <v>2021年财政涉农整合资金项目</v>
      </c>
      <c r="E4" s="76"/>
      <c r="F4" s="76"/>
      <c r="G4" s="6" t="s">
        <v>114</v>
      </c>
      <c r="H4" s="93" t="str">
        <f>申报表!H4</f>
        <v>刘兴鹏</v>
      </c>
      <c r="I4" s="94"/>
      <c r="J4" s="95" t="str">
        <f>申报表!I4</f>
        <v>09433220036</v>
      </c>
      <c r="K4" s="96"/>
    </row>
    <row r="5" spans="1:11" s="3" customFormat="1" ht="23.1" customHeight="1" x14ac:dyDescent="0.15">
      <c r="A5" s="76" t="s">
        <v>7</v>
      </c>
      <c r="B5" s="76"/>
      <c r="C5" s="76"/>
      <c r="D5" s="97" t="s">
        <v>8</v>
      </c>
      <c r="E5" s="76"/>
      <c r="F5" s="76"/>
      <c r="G5" s="6" t="s">
        <v>9</v>
      </c>
      <c r="H5" s="76" t="s">
        <v>10</v>
      </c>
      <c r="I5" s="76"/>
      <c r="J5" s="76"/>
      <c r="K5" s="76"/>
    </row>
    <row r="6" spans="1:11" s="3" customFormat="1" ht="23.25" customHeight="1" x14ac:dyDescent="0.15">
      <c r="A6" s="76" t="s">
        <v>11</v>
      </c>
      <c r="B6" s="76"/>
      <c r="C6" s="76"/>
      <c r="D6" s="8"/>
      <c r="E6" s="76" t="s">
        <v>115</v>
      </c>
      <c r="F6" s="76"/>
      <c r="G6" s="76" t="s">
        <v>116</v>
      </c>
      <c r="H6" s="76"/>
      <c r="I6" s="6" t="s">
        <v>117</v>
      </c>
      <c r="J6" s="6" t="s">
        <v>118</v>
      </c>
      <c r="K6" s="6" t="s">
        <v>119</v>
      </c>
    </row>
    <row r="7" spans="1:11" s="3" customFormat="1" ht="14.1" customHeight="1" x14ac:dyDescent="0.15">
      <c r="A7" s="76"/>
      <c r="B7" s="76"/>
      <c r="C7" s="76"/>
      <c r="D7" s="8" t="s">
        <v>12</v>
      </c>
      <c r="E7" s="97">
        <f>申报表!F6</f>
        <v>5521</v>
      </c>
      <c r="F7" s="97"/>
      <c r="G7" s="76">
        <f>E7</f>
        <v>5521</v>
      </c>
      <c r="H7" s="76"/>
      <c r="I7" s="6">
        <v>10</v>
      </c>
      <c r="J7" s="19">
        <v>1</v>
      </c>
      <c r="K7" s="6">
        <v>10</v>
      </c>
    </row>
    <row r="8" spans="1:11" s="3" customFormat="1" ht="14.1" customHeight="1" x14ac:dyDescent="0.15">
      <c r="A8" s="76"/>
      <c r="B8" s="76"/>
      <c r="C8" s="76"/>
      <c r="D8" s="9" t="s">
        <v>120</v>
      </c>
      <c r="E8" s="76">
        <f>申报表!F7</f>
        <v>5521</v>
      </c>
      <c r="F8" s="76"/>
      <c r="G8" s="76">
        <f>E8</f>
        <v>5521</v>
      </c>
      <c r="H8" s="76"/>
      <c r="I8" s="6" t="s">
        <v>121</v>
      </c>
      <c r="J8" s="19">
        <v>1</v>
      </c>
      <c r="K8" s="6" t="s">
        <v>121</v>
      </c>
    </row>
    <row r="9" spans="1:11" s="3" customFormat="1" ht="14.1" customHeight="1" x14ac:dyDescent="0.15">
      <c r="A9" s="76"/>
      <c r="B9" s="76"/>
      <c r="C9" s="76"/>
      <c r="D9" s="8" t="s">
        <v>122</v>
      </c>
      <c r="E9" s="97"/>
      <c r="F9" s="97"/>
      <c r="G9" s="76"/>
      <c r="H9" s="76"/>
      <c r="I9" s="6" t="s">
        <v>121</v>
      </c>
      <c r="J9" s="20"/>
      <c r="K9" s="6" t="s">
        <v>121</v>
      </c>
    </row>
    <row r="10" spans="1:11" s="3" customFormat="1" ht="24" customHeight="1" x14ac:dyDescent="0.15">
      <c r="A10" s="107" t="s">
        <v>80</v>
      </c>
      <c r="B10" s="93" t="s">
        <v>123</v>
      </c>
      <c r="C10" s="94"/>
      <c r="D10" s="94"/>
      <c r="E10" s="94"/>
      <c r="F10" s="96"/>
      <c r="G10" s="93" t="s">
        <v>124</v>
      </c>
      <c r="H10" s="94"/>
      <c r="I10" s="94"/>
      <c r="J10" s="94"/>
      <c r="K10" s="96"/>
    </row>
    <row r="11" spans="1:11" s="3" customFormat="1" ht="38.1" customHeight="1" x14ac:dyDescent="0.15">
      <c r="A11" s="108"/>
      <c r="B11" s="98" t="s">
        <v>125</v>
      </c>
      <c r="C11" s="76"/>
      <c r="D11" s="76"/>
      <c r="E11" s="76"/>
      <c r="F11" s="76"/>
      <c r="G11" s="98" t="s">
        <v>81</v>
      </c>
      <c r="H11" s="76"/>
      <c r="I11" s="76"/>
      <c r="J11" s="76"/>
      <c r="K11" s="76"/>
    </row>
    <row r="12" spans="1:11" s="3" customFormat="1" ht="30" customHeight="1" x14ac:dyDescent="0.15">
      <c r="A12" s="109" t="s">
        <v>82</v>
      </c>
      <c r="B12" s="6" t="s">
        <v>126</v>
      </c>
      <c r="C12" s="6" t="s">
        <v>19</v>
      </c>
      <c r="D12" s="76" t="s">
        <v>20</v>
      </c>
      <c r="E12" s="76"/>
      <c r="F12" s="6" t="s">
        <v>117</v>
      </c>
      <c r="G12" s="6" t="s">
        <v>83</v>
      </c>
      <c r="H12" s="6" t="s">
        <v>127</v>
      </c>
      <c r="I12" s="6" t="s">
        <v>119</v>
      </c>
      <c r="J12" s="99" t="s">
        <v>128</v>
      </c>
      <c r="K12" s="99"/>
    </row>
    <row r="13" spans="1:11" s="3" customFormat="1" ht="20.100000000000001" customHeight="1" x14ac:dyDescent="0.15">
      <c r="A13" s="109"/>
      <c r="B13" s="110" t="s">
        <v>129</v>
      </c>
      <c r="C13" s="111" t="s">
        <v>23</v>
      </c>
      <c r="D13" s="76" t="s">
        <v>99</v>
      </c>
      <c r="E13" s="76"/>
      <c r="F13" s="12">
        <v>8</v>
      </c>
      <c r="G13" s="13">
        <f>申报表!I12</f>
        <v>92.027000000000001</v>
      </c>
      <c r="H13" s="13">
        <f>申报表!I12</f>
        <v>92.027000000000001</v>
      </c>
      <c r="I13" s="6">
        <f t="shared" ref="I13:I16" si="0">F13</f>
        <v>8</v>
      </c>
      <c r="J13" s="76"/>
      <c r="K13" s="76"/>
    </row>
    <row r="14" spans="1:11" s="3" customFormat="1" ht="20.100000000000001" customHeight="1" x14ac:dyDescent="0.15">
      <c r="A14" s="109"/>
      <c r="B14" s="110"/>
      <c r="C14" s="112"/>
      <c r="D14" s="100" t="s">
        <v>100</v>
      </c>
      <c r="E14" s="101"/>
      <c r="F14" s="12">
        <v>7</v>
      </c>
      <c r="G14" s="13" t="e">
        <f>申报表!#REF!</f>
        <v>#REF!</v>
      </c>
      <c r="H14" s="13" t="e">
        <f>申报表!#REF!</f>
        <v>#REF!</v>
      </c>
      <c r="I14" s="6">
        <f t="shared" si="0"/>
        <v>7</v>
      </c>
      <c r="J14" s="93"/>
      <c r="K14" s="96"/>
    </row>
    <row r="15" spans="1:11" s="3" customFormat="1" ht="20.100000000000001" customHeight="1" x14ac:dyDescent="0.15">
      <c r="A15" s="109"/>
      <c r="B15" s="110"/>
      <c r="C15" s="111" t="s">
        <v>29</v>
      </c>
      <c r="D15" s="93" t="s">
        <v>30</v>
      </c>
      <c r="E15" s="96"/>
      <c r="F15" s="12">
        <v>7</v>
      </c>
      <c r="G15" s="14" t="s">
        <v>31</v>
      </c>
      <c r="H15" s="14" t="str">
        <f>监控表!F16</f>
        <v>C30</v>
      </c>
      <c r="I15" s="6">
        <f t="shared" si="0"/>
        <v>7</v>
      </c>
      <c r="J15" s="93"/>
      <c r="K15" s="96"/>
    </row>
    <row r="16" spans="1:11" s="3" customFormat="1" ht="20.100000000000001" customHeight="1" x14ac:dyDescent="0.15">
      <c r="A16" s="109"/>
      <c r="B16" s="110"/>
      <c r="C16" s="113"/>
      <c r="D16" s="93" t="s">
        <v>32</v>
      </c>
      <c r="E16" s="96"/>
      <c r="F16" s="12">
        <v>7</v>
      </c>
      <c r="G16" s="14">
        <v>1</v>
      </c>
      <c r="H16" s="14">
        <v>1</v>
      </c>
      <c r="I16" s="6">
        <f t="shared" si="0"/>
        <v>7</v>
      </c>
      <c r="J16" s="7"/>
      <c r="K16" s="10"/>
    </row>
    <row r="17" spans="1:11" s="3" customFormat="1" ht="20.100000000000001" customHeight="1" x14ac:dyDescent="0.15">
      <c r="A17" s="109"/>
      <c r="B17" s="110"/>
      <c r="C17" s="112"/>
      <c r="D17" s="76" t="s">
        <v>33</v>
      </c>
      <c r="E17" s="76"/>
      <c r="F17" s="12">
        <v>7</v>
      </c>
      <c r="G17" s="14" t="s">
        <v>34</v>
      </c>
      <c r="H17" s="14" t="s">
        <v>34</v>
      </c>
      <c r="I17" s="6">
        <f t="shared" ref="I17:I30" si="1">F17</f>
        <v>7</v>
      </c>
      <c r="J17" s="76"/>
      <c r="K17" s="76"/>
    </row>
    <row r="18" spans="1:11" s="3" customFormat="1" ht="20.100000000000001" customHeight="1" x14ac:dyDescent="0.15">
      <c r="A18" s="109"/>
      <c r="B18" s="110"/>
      <c r="C18" s="11" t="s">
        <v>35</v>
      </c>
      <c r="D18" s="76" t="s">
        <v>36</v>
      </c>
      <c r="E18" s="76"/>
      <c r="F18" s="12">
        <v>7</v>
      </c>
      <c r="G18" s="14">
        <v>1</v>
      </c>
      <c r="H18" s="14">
        <v>1</v>
      </c>
      <c r="I18" s="6">
        <f t="shared" si="1"/>
        <v>7</v>
      </c>
      <c r="J18" s="76"/>
      <c r="K18" s="76"/>
    </row>
    <row r="19" spans="1:11" s="3" customFormat="1" ht="20.100000000000001" customHeight="1" x14ac:dyDescent="0.15">
      <c r="A19" s="109"/>
      <c r="B19" s="110"/>
      <c r="C19" s="11" t="s">
        <v>37</v>
      </c>
      <c r="D19" s="76" t="s">
        <v>38</v>
      </c>
      <c r="E19" s="76"/>
      <c r="F19" s="12">
        <v>7</v>
      </c>
      <c r="G19" s="13" t="str">
        <f>申报表!I19</f>
        <v>≦5521万元</v>
      </c>
      <c r="H19" s="13" t="str">
        <f>监控表!F20</f>
        <v>230.58万元</v>
      </c>
      <c r="I19" s="6">
        <f t="shared" si="1"/>
        <v>7</v>
      </c>
      <c r="J19" s="76"/>
      <c r="K19" s="76"/>
    </row>
    <row r="20" spans="1:11" s="3" customFormat="1" ht="20.100000000000001" customHeight="1" x14ac:dyDescent="0.15">
      <c r="A20" s="109"/>
      <c r="B20" s="110" t="s">
        <v>130</v>
      </c>
      <c r="C20" s="110" t="s">
        <v>41</v>
      </c>
      <c r="D20" s="76" t="s">
        <v>42</v>
      </c>
      <c r="E20" s="76"/>
      <c r="F20" s="12">
        <v>4</v>
      </c>
      <c r="G20" s="13" t="s">
        <v>43</v>
      </c>
      <c r="H20" s="13" t="s">
        <v>43</v>
      </c>
      <c r="I20" s="6">
        <f t="shared" si="1"/>
        <v>4</v>
      </c>
      <c r="J20" s="76"/>
      <c r="K20" s="76"/>
    </row>
    <row r="21" spans="1:11" s="3" customFormat="1" ht="20.100000000000001" customHeight="1" x14ac:dyDescent="0.15">
      <c r="A21" s="109"/>
      <c r="B21" s="110"/>
      <c r="C21" s="110"/>
      <c r="D21" s="76" t="s">
        <v>44</v>
      </c>
      <c r="E21" s="76"/>
      <c r="F21" s="12">
        <v>4</v>
      </c>
      <c r="G21" s="13" t="s">
        <v>45</v>
      </c>
      <c r="H21" s="13" t="s">
        <v>45</v>
      </c>
      <c r="I21" s="6">
        <f t="shared" si="1"/>
        <v>4</v>
      </c>
      <c r="J21" s="76"/>
      <c r="K21" s="76"/>
    </row>
    <row r="22" spans="1:11" s="3" customFormat="1" ht="20.100000000000001" customHeight="1" x14ac:dyDescent="0.15">
      <c r="A22" s="109"/>
      <c r="B22" s="110"/>
      <c r="C22" s="110" t="s">
        <v>46</v>
      </c>
      <c r="D22" s="76" t="s">
        <v>47</v>
      </c>
      <c r="E22" s="76"/>
      <c r="F22" s="12">
        <v>3</v>
      </c>
      <c r="G22" s="14">
        <v>1</v>
      </c>
      <c r="H22" s="14">
        <v>1</v>
      </c>
      <c r="I22" s="6">
        <f t="shared" si="1"/>
        <v>3</v>
      </c>
      <c r="J22" s="76"/>
      <c r="K22" s="76"/>
    </row>
    <row r="23" spans="1:11" s="3" customFormat="1" ht="20.100000000000001" customHeight="1" x14ac:dyDescent="0.15">
      <c r="A23" s="109"/>
      <c r="B23" s="110"/>
      <c r="C23" s="110"/>
      <c r="D23" s="76" t="s">
        <v>105</v>
      </c>
      <c r="E23" s="76"/>
      <c r="F23" s="12">
        <v>3</v>
      </c>
      <c r="G23" s="14">
        <v>1</v>
      </c>
      <c r="H23" s="14">
        <v>1</v>
      </c>
      <c r="I23" s="6">
        <f t="shared" si="1"/>
        <v>3</v>
      </c>
      <c r="J23" s="76"/>
      <c r="K23" s="76"/>
    </row>
    <row r="24" spans="1:11" s="3" customFormat="1" ht="20.100000000000001" customHeight="1" x14ac:dyDescent="0.15">
      <c r="A24" s="109"/>
      <c r="B24" s="110"/>
      <c r="C24" s="110"/>
      <c r="D24" s="76" t="s">
        <v>49</v>
      </c>
      <c r="E24" s="76"/>
      <c r="F24" s="12">
        <v>3</v>
      </c>
      <c r="G24" s="13" t="s">
        <v>50</v>
      </c>
      <c r="H24" s="13" t="s">
        <v>50</v>
      </c>
      <c r="I24" s="6">
        <f t="shared" si="1"/>
        <v>3</v>
      </c>
      <c r="J24" s="76"/>
      <c r="K24" s="76"/>
    </row>
    <row r="25" spans="1:11" s="3" customFormat="1" ht="27.95" customHeight="1" x14ac:dyDescent="0.15">
      <c r="A25" s="109"/>
      <c r="B25" s="110"/>
      <c r="C25" s="110"/>
      <c r="D25" s="76" t="s">
        <v>51</v>
      </c>
      <c r="E25" s="76"/>
      <c r="F25" s="12">
        <v>3</v>
      </c>
      <c r="G25" s="14">
        <v>1</v>
      </c>
      <c r="H25" s="14">
        <v>1</v>
      </c>
      <c r="I25" s="6">
        <f t="shared" si="1"/>
        <v>3</v>
      </c>
      <c r="J25" s="76"/>
      <c r="K25" s="76"/>
    </row>
    <row r="26" spans="1:11" s="3" customFormat="1" ht="20.100000000000001" customHeight="1" x14ac:dyDescent="0.15">
      <c r="A26" s="109"/>
      <c r="B26" s="110"/>
      <c r="C26" s="110"/>
      <c r="D26" s="76" t="s">
        <v>106</v>
      </c>
      <c r="E26" s="76"/>
      <c r="F26" s="12">
        <v>3</v>
      </c>
      <c r="G26" s="15" t="s">
        <v>107</v>
      </c>
      <c r="H26" s="15">
        <f>监控表!F27</f>
        <v>195</v>
      </c>
      <c r="I26" s="6">
        <f t="shared" si="1"/>
        <v>3</v>
      </c>
      <c r="J26" s="76"/>
      <c r="K26" s="76"/>
    </row>
    <row r="27" spans="1:11" s="3" customFormat="1" ht="20.100000000000001" customHeight="1" x14ac:dyDescent="0.15">
      <c r="A27" s="109"/>
      <c r="B27" s="110"/>
      <c r="C27" s="110" t="s">
        <v>54</v>
      </c>
      <c r="D27" s="76" t="s">
        <v>55</v>
      </c>
      <c r="E27" s="76"/>
      <c r="F27" s="12">
        <v>2</v>
      </c>
      <c r="G27" s="15" t="s">
        <v>56</v>
      </c>
      <c r="H27" s="15" t="s">
        <v>56</v>
      </c>
      <c r="I27" s="6">
        <f t="shared" si="1"/>
        <v>2</v>
      </c>
      <c r="J27" s="76"/>
      <c r="K27" s="76"/>
    </row>
    <row r="28" spans="1:11" s="3" customFormat="1" ht="20.100000000000001" customHeight="1" x14ac:dyDescent="0.15">
      <c r="A28" s="109"/>
      <c r="B28" s="110"/>
      <c r="C28" s="110"/>
      <c r="D28" s="76" t="s">
        <v>57</v>
      </c>
      <c r="E28" s="76"/>
      <c r="F28" s="12">
        <v>2</v>
      </c>
      <c r="G28" s="13" t="s">
        <v>58</v>
      </c>
      <c r="H28" s="13" t="s">
        <v>58</v>
      </c>
      <c r="I28" s="6">
        <f t="shared" si="1"/>
        <v>2</v>
      </c>
      <c r="J28" s="76"/>
      <c r="K28" s="76"/>
    </row>
    <row r="29" spans="1:11" s="3" customFormat="1" ht="29.1" customHeight="1" x14ac:dyDescent="0.15">
      <c r="A29" s="109"/>
      <c r="B29" s="110"/>
      <c r="C29" s="11" t="s">
        <v>131</v>
      </c>
      <c r="D29" s="76" t="s">
        <v>60</v>
      </c>
      <c r="E29" s="76"/>
      <c r="F29" s="12">
        <v>3</v>
      </c>
      <c r="G29" s="13" t="s">
        <v>61</v>
      </c>
      <c r="H29" s="13" t="str">
        <f>监控表!G30</f>
        <v>8年</v>
      </c>
      <c r="I29" s="6">
        <f t="shared" si="1"/>
        <v>3</v>
      </c>
      <c r="J29" s="76"/>
      <c r="K29" s="76"/>
    </row>
    <row r="30" spans="1:11" s="3" customFormat="1" ht="38.1" customHeight="1" x14ac:dyDescent="0.15">
      <c r="A30" s="109"/>
      <c r="B30" s="11" t="s">
        <v>132</v>
      </c>
      <c r="C30" s="11" t="s">
        <v>63</v>
      </c>
      <c r="D30" s="76" t="s">
        <v>64</v>
      </c>
      <c r="E30" s="76"/>
      <c r="F30" s="12">
        <v>10</v>
      </c>
      <c r="G30" s="13" t="s">
        <v>65</v>
      </c>
      <c r="H30" s="13">
        <f>监控表!G31</f>
        <v>95</v>
      </c>
      <c r="I30" s="6">
        <f t="shared" si="1"/>
        <v>10</v>
      </c>
      <c r="J30" s="76"/>
      <c r="K30" s="76"/>
    </row>
    <row r="31" spans="1:11" s="3" customFormat="1" ht="23.1" customHeight="1" x14ac:dyDescent="0.15">
      <c r="A31" s="102" t="s">
        <v>133</v>
      </c>
      <c r="B31" s="102"/>
      <c r="C31" s="102"/>
      <c r="D31" s="102"/>
      <c r="E31" s="102"/>
      <c r="F31" s="16">
        <v>100</v>
      </c>
      <c r="G31" s="16"/>
      <c r="H31" s="16"/>
      <c r="I31" s="16">
        <v>100</v>
      </c>
      <c r="J31" s="76"/>
      <c r="K31" s="76"/>
    </row>
    <row r="32" spans="1:11" s="3" customFormat="1" ht="36.950000000000003" customHeight="1" x14ac:dyDescent="0.15">
      <c r="A32" s="103" t="s">
        <v>134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1:11" s="3" customFormat="1" ht="23.45" customHeight="1" x14ac:dyDescent="0.15">
      <c r="A33" s="105" t="s">
        <v>135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1:11" s="3" customFormat="1" ht="36" customHeight="1" x14ac:dyDescent="0.15">
      <c r="A34" s="106" t="s">
        <v>136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1:11" ht="17.100000000000001" customHeight="1" x14ac:dyDescent="0.15">
      <c r="A35" s="63" t="s">
        <v>67</v>
      </c>
      <c r="B35" s="63"/>
      <c r="C35" s="63"/>
      <c r="D35" s="17"/>
      <c r="E35" s="17"/>
      <c r="F35" s="63" t="s">
        <v>68</v>
      </c>
      <c r="G35" s="63"/>
      <c r="H35" s="17"/>
      <c r="I35" s="17"/>
    </row>
    <row r="36" spans="1:11" x14ac:dyDescent="0.15">
      <c r="G36" s="18"/>
    </row>
  </sheetData>
  <mergeCells count="75">
    <mergeCell ref="A35:C35"/>
    <mergeCell ref="F35:G35"/>
    <mergeCell ref="A10:A11"/>
    <mergeCell ref="A12:A30"/>
    <mergeCell ref="B13:B19"/>
    <mergeCell ref="B20:B29"/>
    <mergeCell ref="C13:C14"/>
    <mergeCell ref="C15:C17"/>
    <mergeCell ref="C20:C21"/>
    <mergeCell ref="C22:C26"/>
    <mergeCell ref="C27:C28"/>
    <mergeCell ref="A31:E31"/>
    <mergeCell ref="J31:K31"/>
    <mergeCell ref="A32:K32"/>
    <mergeCell ref="A33:K33"/>
    <mergeCell ref="A34:K34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D22:E22"/>
    <mergeCell ref="J22:K22"/>
    <mergeCell ref="D23:E23"/>
    <mergeCell ref="J23:K23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D17:E17"/>
    <mergeCell ref="J17:K17"/>
    <mergeCell ref="D18:E18"/>
    <mergeCell ref="J18:K18"/>
    <mergeCell ref="D13:E13"/>
    <mergeCell ref="J13:K13"/>
    <mergeCell ref="D14:E14"/>
    <mergeCell ref="J14:K14"/>
    <mergeCell ref="D15:E15"/>
    <mergeCell ref="J15:K15"/>
    <mergeCell ref="B10:F10"/>
    <mergeCell ref="G10:K10"/>
    <mergeCell ref="B11:F11"/>
    <mergeCell ref="G11:K11"/>
    <mergeCell ref="D12:E12"/>
    <mergeCell ref="J12:K12"/>
    <mergeCell ref="E7:F7"/>
    <mergeCell ref="G7:H7"/>
    <mergeCell ref="E8:F8"/>
    <mergeCell ref="G8:H8"/>
    <mergeCell ref="E9:F9"/>
    <mergeCell ref="G9:H9"/>
    <mergeCell ref="A5:C5"/>
    <mergeCell ref="D5:F5"/>
    <mergeCell ref="H5:K5"/>
    <mergeCell ref="E6:F6"/>
    <mergeCell ref="G6:H6"/>
    <mergeCell ref="A6:C9"/>
    <mergeCell ref="A2:K2"/>
    <mergeCell ref="A3:K3"/>
    <mergeCell ref="A4:C4"/>
    <mergeCell ref="D4:F4"/>
    <mergeCell ref="H4:I4"/>
    <mergeCell ref="J4:K4"/>
  </mergeCells>
  <phoneticPr fontId="29" type="noConversion"/>
  <pageMargins left="0.62986111111111098" right="0.47222222222222199" top="0.27500000000000002" bottom="0" header="0.156944444444444" footer="7.8472222222222193E-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</vt:lpstr>
      <vt:lpstr>监控表</vt:lpstr>
      <vt:lpstr>自评表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2022-11-27T09:44:00Z</dcterms:created>
  <dcterms:modified xsi:type="dcterms:W3CDTF">2023-06-15T08:05:18Z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FB56A061431E418C8C1F1E2C86CAC45A</vt:lpwstr>
  </property>
  <property fmtid="{D5CDD505-2E9C-101B-9397-08002B2CF9AE}" pid="3" name="KSOProductBuildVer">
    <vt:lpwstr>2052-11.1.0.12763</vt:lpwstr>
  </property>
</Properties>
</file>