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thumbnail" Target="docProps/thumbnail.wmf"/><Relationship Id="rId4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5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activeTab="8"/>
  </bookViews>
  <sheets>
    <sheet name="草案-封面 " sheetId="1" r:id="rId1"/>
    <sheet name="目录" sheetId="2" r:id="rId2"/>
    <sheet name="（1）" sheetId="3" r:id="rId3"/>
    <sheet name="（2）" sheetId="4" r:id="rId4"/>
    <sheet name="（3）" sheetId="5" r:id="rId5"/>
    <sheet name="（4）" sheetId="6" r:id="rId6"/>
    <sheet name="（5）" sheetId="7" r:id="rId7"/>
    <sheet name="（6）" sheetId="8" r:id="rId8"/>
    <sheet name="（7）" sheetId="9" r:id="rId9"/>
    <sheet name="（8）" sheetId="10" r:id="rId10"/>
    <sheet name="（9）" sheetId="11" r:id="rId11"/>
    <sheet name="（10）" sheetId="12" r:id="rId12"/>
  </sheets>
  <calcPr calcId="144525"/>
</workbook>
</file>

<file path=xl/sharedStrings.xml><?xml version="1.0" encoding="utf-8"?>
<sst xmlns="http://schemas.openxmlformats.org/spreadsheetml/2006/main" count="289" uniqueCount="193">
  <si>
    <t>单位代码：11620422013989508W</t>
  </si>
  <si>
    <t>单位名称：中共会宁县委组织部</t>
  </si>
  <si>
    <t>部门预算公开表</t>
  </si>
  <si>
    <t>编制日期:2021年3月17日</t>
  </si>
  <si>
    <t>部门领导：刘军江</t>
  </si>
  <si>
    <t>财务负责人：柴晓明</t>
  </si>
  <si>
    <t xml:space="preserve">    制表人：何丹</t>
  </si>
  <si>
    <t xml:space="preserve">      </t>
  </si>
  <si>
    <t>目  录</t>
  </si>
  <si>
    <t>表  名</t>
  </si>
  <si>
    <t>备  注</t>
  </si>
  <si>
    <t>（1）部门收支总体情况表</t>
  </si>
  <si>
    <t>（2）部门收入总体情况表</t>
  </si>
  <si>
    <t>财务预算口径</t>
  </si>
  <si>
    <t>（3）部门支出总体情况表</t>
  </si>
  <si>
    <t>功能分类全口径</t>
  </si>
  <si>
    <t>（4）财政拨款收支总体情况表</t>
  </si>
  <si>
    <t>（5）财政拨款支出表</t>
  </si>
  <si>
    <t>财政拨款按单位</t>
  </si>
  <si>
    <t>（6）一般公共预算支出情况表</t>
  </si>
  <si>
    <t>功能分类</t>
  </si>
  <si>
    <t>（7）一般公共预算基本支出情况表</t>
  </si>
  <si>
    <t>支出经济分类</t>
  </si>
  <si>
    <r>
      <rPr>
        <u/>
        <sz val="11"/>
        <color rgb="FF800080"/>
        <rFont val="宋体"/>
        <charset val="134"/>
      </rPr>
      <t>（</t>
    </r>
    <r>
      <rPr>
        <u/>
        <sz val="11"/>
        <color rgb="FF800080"/>
        <rFont val="Calibri"/>
        <charset val="0"/>
      </rPr>
      <t>8</t>
    </r>
    <r>
      <rPr>
        <u/>
        <sz val="11"/>
        <color rgb="FF800080"/>
        <rFont val="宋体"/>
        <charset val="134"/>
      </rPr>
      <t>）一般公共预算</t>
    </r>
    <r>
      <rPr>
        <u/>
        <sz val="11"/>
        <color rgb="FF800080"/>
        <rFont val="Calibri"/>
        <charset val="0"/>
      </rPr>
      <t>“</t>
    </r>
    <r>
      <rPr>
        <u/>
        <sz val="11"/>
        <color rgb="FF800080"/>
        <rFont val="宋体"/>
        <charset val="134"/>
      </rPr>
      <t>三公</t>
    </r>
    <r>
      <rPr>
        <u/>
        <sz val="11"/>
        <color rgb="FF800080"/>
        <rFont val="Calibri"/>
        <charset val="0"/>
      </rPr>
      <t>”</t>
    </r>
    <r>
      <rPr>
        <u/>
        <sz val="11"/>
        <color rgb="FF800080"/>
        <rFont val="宋体"/>
        <charset val="134"/>
      </rPr>
      <t>经费、会议费、培训费支出情况表</t>
    </r>
  </si>
  <si>
    <t>机关运行经费、经济分类</t>
  </si>
  <si>
    <t>（9）一般公共预算机关运行经费</t>
  </si>
  <si>
    <t>（10）政府性基金预算支出情况表</t>
  </si>
  <si>
    <t>返回</t>
  </si>
  <si>
    <t>部门收支总体情况表</t>
  </si>
  <si>
    <t>单位：万元</t>
  </si>
  <si>
    <t>收     入</t>
  </si>
  <si>
    <t>支     出</t>
  </si>
  <si>
    <t>项目</t>
  </si>
  <si>
    <t>预算数</t>
  </si>
  <si>
    <t>一、一般公共预算财政拨款收入</t>
  </si>
  <si>
    <t>（一）一般公共服务支出</t>
  </si>
  <si>
    <t>二、政府性基金预算财政拨款收入</t>
  </si>
  <si>
    <t>（二）外交支出</t>
  </si>
  <si>
    <t>三、国有资本经营预算收入</t>
  </si>
  <si>
    <t>（三）国防支出</t>
  </si>
  <si>
    <t>四、教育专户核算</t>
  </si>
  <si>
    <t>（四）公共安全支出</t>
  </si>
  <si>
    <t>五、事业收入</t>
  </si>
  <si>
    <t>（五）教育支出</t>
  </si>
  <si>
    <t>六、上级补助收入</t>
  </si>
  <si>
    <t>（六）科学技术支出</t>
  </si>
  <si>
    <t>七、附属单位上缴收入</t>
  </si>
  <si>
    <t>（七）文化体育与传媒支出</t>
  </si>
  <si>
    <t>八、经营收入</t>
  </si>
  <si>
    <t>（八）社会保障和就业支出</t>
  </si>
  <si>
    <t>九、其他收入</t>
  </si>
  <si>
    <t>（九）社会保险基金支出</t>
  </si>
  <si>
    <t>（十）医疗卫生与计划生育支出</t>
  </si>
  <si>
    <t>（十一）节能环保支出</t>
  </si>
  <si>
    <t>（十二）城乡社区支出</t>
  </si>
  <si>
    <t>（十三）农林水支出</t>
  </si>
  <si>
    <t>（十四）交通运输支出</t>
  </si>
  <si>
    <t>（十五）资源勘探信息等支出</t>
  </si>
  <si>
    <t>（十六）商业服务业等支出</t>
  </si>
  <si>
    <t>（十七）金融支出</t>
  </si>
  <si>
    <t>（十八）援助其他地区支出</t>
  </si>
  <si>
    <t>（十九）国土海洋气象等支出</t>
  </si>
  <si>
    <t>（二十）住房保障支出</t>
  </si>
  <si>
    <t>（二十一）粮油物资储备支出</t>
  </si>
  <si>
    <t>（二十二）国有资本经营预算支出</t>
  </si>
  <si>
    <t>（二十三）预备费</t>
  </si>
  <si>
    <t>（二十四）其他支出</t>
  </si>
  <si>
    <t>（二十五）转移性支出</t>
  </si>
  <si>
    <t>（二十六）债务还本支出</t>
  </si>
  <si>
    <t>（二十七）债务付息支出</t>
  </si>
  <si>
    <t>（二十八）债务发行费用支出</t>
  </si>
  <si>
    <t>本年收入合计</t>
  </si>
  <si>
    <t>本年支出合计</t>
  </si>
  <si>
    <t>十、上年结转</t>
  </si>
  <si>
    <t>结转下年</t>
  </si>
  <si>
    <t xml:space="preserve">  一般公共预算收入结转</t>
  </si>
  <si>
    <t xml:space="preserve">  政府性基金预算收入结转</t>
  </si>
  <si>
    <t xml:space="preserve">  国有资本经营收入结转</t>
  </si>
  <si>
    <t>  教育专户结转</t>
  </si>
  <si>
    <t>十一、上年结余</t>
  </si>
  <si>
    <t xml:space="preserve">  一般公共预算收入结余</t>
  </si>
  <si>
    <t xml:space="preserve">  政府性基金预算收入结余</t>
  </si>
  <si>
    <t xml:space="preserve">  国有资本经营收入结余</t>
  </si>
  <si>
    <t>收入总计</t>
  </si>
  <si>
    <t>支出总计</t>
  </si>
  <si>
    <t>部门收入总体情况表</t>
  </si>
  <si>
    <t>金额</t>
  </si>
  <si>
    <t xml:space="preserve">      经费拨款</t>
  </si>
  <si>
    <t xml:space="preserve">      专项收入</t>
  </si>
  <si>
    <t xml:space="preserve">      行政事业性收费收入</t>
  </si>
  <si>
    <t xml:space="preserve">      国有资源（资产）有偿使用收入</t>
  </si>
  <si>
    <t xml:space="preserve">          行政单位国有资产出租、出借收入</t>
  </si>
  <si>
    <t xml:space="preserve">      捐赠收入</t>
  </si>
  <si>
    <t xml:space="preserve">      政府住房基金收入</t>
  </si>
  <si>
    <t xml:space="preserve">      其他收入</t>
  </si>
  <si>
    <t xml:space="preserve">      一般公共预算收入结转</t>
  </si>
  <si>
    <t xml:space="preserve">      政府性基金预算收入结转</t>
  </si>
  <si>
    <t xml:space="preserve">      国有资本经营收入结转</t>
  </si>
  <si>
    <t>教育专户结转</t>
  </si>
  <si>
    <t xml:space="preserve">      一般公共预算收入结余</t>
  </si>
  <si>
    <t xml:space="preserve">      政府性基金预算收入结余</t>
  </si>
  <si>
    <t xml:space="preserve">      国有资本经营收入结余</t>
  </si>
  <si>
    <t>收入合计</t>
  </si>
  <si>
    <t>部门支出总体情况表</t>
  </si>
  <si>
    <t>功能分类科目</t>
  </si>
  <si>
    <t>支出合计</t>
  </si>
  <si>
    <t>基本支出</t>
  </si>
  <si>
    <t>项目支出</t>
  </si>
  <si>
    <t>上年结转</t>
  </si>
  <si>
    <t>中共会宁县委组织部</t>
  </si>
  <si>
    <t>合    计</t>
  </si>
  <si>
    <t>财政拨款收支总体情况表</t>
  </si>
  <si>
    <t>收      入</t>
  </si>
  <si>
    <t>支      出</t>
  </si>
  <si>
    <t>一、本年收入</t>
  </si>
  <si>
    <t>一、本年支出</t>
  </si>
  <si>
    <t>（一）一般公共预算财政拨款</t>
  </si>
  <si>
    <t>（二）政府性基金预算财政拨款</t>
  </si>
  <si>
    <t>（三）国有资本经营预算收入</t>
  </si>
  <si>
    <t>收  入  总  计</t>
  </si>
  <si>
    <t>支  出  总  计</t>
  </si>
  <si>
    <t>财政拨款支出表</t>
  </si>
  <si>
    <t>单位名称</t>
  </si>
  <si>
    <t>合计</t>
  </si>
  <si>
    <t>一般公共预算支出</t>
  </si>
  <si>
    <t>政府性基金预算支出</t>
  </si>
  <si>
    <t>国有资本经营预算支出</t>
  </si>
  <si>
    <t>一般公共预算支出情况表</t>
  </si>
  <si>
    <t>一般公共预算基本支出情况表</t>
  </si>
  <si>
    <t>部门经济分类科目</t>
  </si>
  <si>
    <t>一般公共预算基本支出</t>
  </si>
  <si>
    <t>人员经费</t>
  </si>
  <si>
    <t>公用经费</t>
  </si>
  <si>
    <t>**</t>
  </si>
  <si>
    <t>工资福利支出</t>
  </si>
  <si>
    <t>　　基本工资</t>
  </si>
  <si>
    <t>　　津贴补贴</t>
  </si>
  <si>
    <t>　　奖金</t>
  </si>
  <si>
    <t xml:space="preserve">    机关事业单位基本养老保险和职业年金缴费</t>
  </si>
  <si>
    <t xml:space="preserve">    住房公积金</t>
  </si>
  <si>
    <t>　　其他社会保障缴费</t>
  </si>
  <si>
    <t>　　绩效工资</t>
  </si>
  <si>
    <t>商品和服务支出</t>
  </si>
  <si>
    <t>　　办公费</t>
  </si>
  <si>
    <t>　　水费</t>
  </si>
  <si>
    <t>　　电费</t>
  </si>
  <si>
    <t>　　邮电费</t>
  </si>
  <si>
    <t>　　取暖费</t>
  </si>
  <si>
    <t>　　差旅费</t>
  </si>
  <si>
    <t>　　维修（护）费</t>
  </si>
  <si>
    <t>　　会议费</t>
  </si>
  <si>
    <t>　　培训费</t>
  </si>
  <si>
    <t>　　公务接待费</t>
  </si>
  <si>
    <t>　　工会经费</t>
  </si>
  <si>
    <t>　　福利费</t>
  </si>
  <si>
    <t>　　公务用车运行维护费</t>
  </si>
  <si>
    <t>　　其他交通费用</t>
  </si>
  <si>
    <t>　　其他商品和服务支出</t>
  </si>
  <si>
    <t>对个人和家庭的补助</t>
  </si>
  <si>
    <t>　　离休费</t>
  </si>
  <si>
    <t>　　退休费</t>
  </si>
  <si>
    <t>　　生活补助</t>
  </si>
  <si>
    <t>　　医疗费</t>
  </si>
  <si>
    <t>　　奖励金</t>
  </si>
  <si>
    <t>　　住房公积金</t>
  </si>
  <si>
    <t>　　采暖补贴</t>
  </si>
  <si>
    <t>一般公共预算“三公”经费、会议费、培训费支出情况表</t>
  </si>
  <si>
    <t>“三公”经费合计</t>
  </si>
  <si>
    <t>因公出国（境）费用</t>
  </si>
  <si>
    <t>公务接待费</t>
  </si>
  <si>
    <t>公务用车购置和运行费</t>
  </si>
  <si>
    <t>会议费</t>
  </si>
  <si>
    <t>培训费</t>
  </si>
  <si>
    <t>公务用车购置费</t>
  </si>
  <si>
    <t>公务用车运行费</t>
  </si>
  <si>
    <r>
      <rPr>
        <sz val="11"/>
        <color rgb="FF000000"/>
        <rFont val="宋体"/>
        <charset val="134"/>
      </rPr>
      <t>说明：</t>
    </r>
    <r>
      <rPr>
        <sz val="11"/>
        <color rgb="FF000000"/>
        <rFont val="Calibri"/>
        <charset val="0"/>
      </rPr>
      <t xml:space="preserve"> 1</t>
    </r>
    <r>
      <rPr>
        <sz val="11"/>
        <color rgb="FF000000"/>
        <rFont val="宋体"/>
        <charset val="134"/>
      </rPr>
      <t>、因公出国（境）费用：为加强经费管理，市财政局对出国经费实行单项审批、切块管理制度，未向我单位下达年初预算，因此因公出国（境）费用数据为零；</t>
    </r>
    <r>
      <rPr>
        <sz val="11"/>
        <color rgb="FF000000"/>
        <rFont val="Calibri"/>
        <charset val="0"/>
      </rPr>
      <t xml:space="preserve">              
 2</t>
    </r>
    <r>
      <rPr>
        <sz val="11"/>
        <color rgb="FF000000"/>
        <rFont val="宋体"/>
        <charset val="134"/>
      </rPr>
      <t>、公务接待费：为加强经费管理，市财政局对公务接待费实行切块管理制度，未向我单位下达年初预算，因此公务接待费数据为零；</t>
    </r>
    <r>
      <rPr>
        <sz val="11"/>
        <color rgb="FF000000"/>
        <rFont val="Calibri"/>
        <charset val="0"/>
      </rPr>
      <t xml:space="preserve">              
 3</t>
    </r>
    <r>
      <rPr>
        <sz val="11"/>
        <color rgb="FF000000"/>
        <rFont val="宋体"/>
        <charset val="134"/>
      </rPr>
      <t>、公务运车运行维护费及购置费：因我市于</t>
    </r>
    <r>
      <rPr>
        <sz val="11"/>
        <color rgb="FF000000"/>
        <rFont val="Calibri"/>
        <charset val="0"/>
      </rPr>
      <t>2016</t>
    </r>
    <r>
      <rPr>
        <sz val="11"/>
        <color rgb="FF000000"/>
        <rFont val="宋体"/>
        <charset val="134"/>
      </rPr>
      <t>年</t>
    </r>
    <r>
      <rPr>
        <sz val="11"/>
        <color rgb="FF000000"/>
        <rFont val="Calibri"/>
        <charset val="0"/>
      </rPr>
      <t>1</t>
    </r>
    <r>
      <rPr>
        <sz val="11"/>
        <color rgb="FF000000"/>
        <rFont val="宋体"/>
        <charset val="134"/>
      </rPr>
      <t>月起实行公务用车改革，车辆已交公务用车平台管理，单位不再发生公务用车费用，因此公务运车运行维护费及购置费数据为零。</t>
    </r>
    <r>
      <rPr>
        <sz val="11"/>
        <color rgb="FF000000"/>
        <rFont val="Calibri"/>
        <charset val="0"/>
      </rPr>
      <t xml:space="preserve">              
</t>
    </r>
  </si>
  <si>
    <t>一般公共预算机关运行经费</t>
  </si>
  <si>
    <t>序号</t>
  </si>
  <si>
    <t>办公费</t>
  </si>
  <si>
    <t>印刷费</t>
  </si>
  <si>
    <t>办公设备购置</t>
  </si>
  <si>
    <t>水费</t>
  </si>
  <si>
    <t>电费</t>
  </si>
  <si>
    <t>邮电费</t>
  </si>
  <si>
    <t>取暖费</t>
  </si>
  <si>
    <t>物业管理费</t>
  </si>
  <si>
    <t>差旅费</t>
  </si>
  <si>
    <t>维修（护）费</t>
  </si>
  <si>
    <t>福利费</t>
  </si>
  <si>
    <t>公务用车运行维护费</t>
  </si>
  <si>
    <t>其他商品和服务支出</t>
  </si>
  <si>
    <t>政府性基金支出预算表</t>
  </si>
  <si>
    <t>项        目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</si>
</sst>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;[Red]#,##0.0"/>
  </numFmts>
  <fonts count="44">
    <font>
      <sz val="10"/>
      <color rgb="FF000000"/>
      <name val="Arial"/>
      <charset val="0"/>
    </font>
    <font>
      <sz val="11"/>
      <color rgb="FF000000"/>
      <name val="Calibri"/>
      <charset val="0"/>
    </font>
    <font>
      <u/>
      <sz val="10"/>
      <color rgb="FF0000FF"/>
      <name val="宋体"/>
      <charset val="134"/>
    </font>
    <font>
      <sz val="18"/>
      <color rgb="FF000000"/>
      <name val="宋体"/>
      <charset val="134"/>
    </font>
    <font>
      <sz val="9"/>
      <color rgb="FF000000"/>
      <name val="宋体"/>
      <charset val="134"/>
    </font>
    <font>
      <b/>
      <sz val="10"/>
      <color rgb="FF000000"/>
      <name val="宋体"/>
      <charset val="134"/>
    </font>
    <font>
      <sz val="10"/>
      <color rgb="FF000000"/>
      <name val="宋体"/>
      <charset val="134"/>
    </font>
    <font>
      <u/>
      <sz val="9"/>
      <color rgb="FF0000FF"/>
      <name val="宋体"/>
      <charset val="134"/>
    </font>
    <font>
      <b/>
      <sz val="18"/>
      <color rgb="FF000000"/>
      <name val="宋体"/>
      <charset val="134"/>
    </font>
    <font>
      <b/>
      <sz val="9"/>
      <color rgb="FF000000"/>
      <name val="宋体"/>
      <charset val="134"/>
    </font>
    <font>
      <b/>
      <sz val="18"/>
      <color rgb="FF000000"/>
      <name val="黑体"/>
      <charset val="134"/>
    </font>
    <font>
      <sz val="9"/>
      <color rgb="FF000000"/>
      <name val="Calibri"/>
      <charset val="0"/>
    </font>
    <font>
      <sz val="12"/>
      <color rgb="FF000000"/>
      <name val="宋体"/>
      <charset val="134"/>
    </font>
    <font>
      <u/>
      <sz val="11"/>
      <color rgb="FF0000FF"/>
      <name val="Calibri"/>
      <charset val="0"/>
    </font>
    <font>
      <sz val="18"/>
      <color rgb="FF000000"/>
      <name val="Calibri"/>
      <charset val="0"/>
    </font>
    <font>
      <b/>
      <sz val="16"/>
      <color rgb="FF000000"/>
      <name val="宋体"/>
      <charset val="134"/>
    </font>
    <font>
      <sz val="11"/>
      <color rgb="FF000000"/>
      <name val="宋体"/>
      <charset val="134"/>
    </font>
    <font>
      <u/>
      <sz val="11"/>
      <color rgb="FF0000FF"/>
      <name val="宋体"/>
      <charset val="134"/>
    </font>
    <font>
      <u/>
      <sz val="11"/>
      <color rgb="FF800080"/>
      <name val="宋体"/>
      <charset val="134"/>
    </font>
    <font>
      <sz val="11"/>
      <color rgb="FF000000"/>
      <name val="黑体"/>
      <charset val="134"/>
    </font>
    <font>
      <sz val="12"/>
      <color rgb="FF000000"/>
      <name val="楷体_GB2312"/>
      <charset val="134"/>
    </font>
    <font>
      <sz val="24"/>
      <color rgb="FF000000"/>
      <name val="黑体"/>
      <charset val="134"/>
    </font>
    <font>
      <sz val="12"/>
      <color rgb="FF000000"/>
      <name val="Times New Roman"/>
      <charset val="0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800080"/>
      <name val="Calibri"/>
      <charset val="0"/>
    </font>
  </fonts>
  <fills count="35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5" fillId="5" borderId="2" applyNumberFormat="0" applyAlignment="0" applyProtection="0">
      <alignment vertical="center"/>
    </xf>
    <xf numFmtId="44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43" fontId="23" fillId="0" borderId="0" applyFont="0" applyFill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9" fontId="23" fillId="0" borderId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3" fillId="9" borderId="3" applyNumberFormat="0" applyFont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4" applyNumberFormat="0" applyFill="0" applyAlignment="0" applyProtection="0">
      <alignment vertical="center"/>
    </xf>
    <xf numFmtId="0" fontId="35" fillId="0" borderId="4" applyNumberFormat="0" applyFill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30" fillId="0" borderId="5" applyNumberFormat="0" applyFill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36" fillId="13" borderId="6" applyNumberFormat="0" applyAlignment="0" applyProtection="0">
      <alignment vertical="center"/>
    </xf>
    <xf numFmtId="0" fontId="37" fillId="13" borderId="2" applyNumberFormat="0" applyAlignment="0" applyProtection="0">
      <alignment vertical="center"/>
    </xf>
    <xf numFmtId="0" fontId="38" fillId="14" borderId="7" applyNumberFormat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40" fillId="0" borderId="9" applyNumberFormat="0" applyFill="0" applyAlignment="0" applyProtection="0">
      <alignment vertical="center"/>
    </xf>
    <xf numFmtId="0" fontId="41" fillId="17" borderId="0" applyNumberFormat="0" applyBorder="0" applyAlignment="0" applyProtection="0">
      <alignment vertical="center"/>
    </xf>
    <xf numFmtId="0" fontId="42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</cellStyleXfs>
  <cellXfs count="88">
    <xf numFmtId="0" fontId="0" fillId="0" borderId="0" xfId="0" applyFont="1">
      <alignment vertical="center"/>
    </xf>
    <xf numFmtId="0" fontId="1" fillId="0" borderId="0" xfId="0" applyFont="1" applyAlignment="1"/>
    <xf numFmtId="0" fontId="2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/>
    </xf>
    <xf numFmtId="0" fontId="5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left" vertical="center"/>
    </xf>
    <xf numFmtId="2" fontId="6" fillId="0" borderId="1" xfId="0" applyNumberFormat="1" applyFont="1" applyBorder="1" applyAlignment="1">
      <alignment horizontal="right" vertical="center"/>
    </xf>
    <xf numFmtId="0" fontId="6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7" fillId="0" borderId="0" xfId="0" applyFont="1" applyAlignment="1">
      <alignment vertical="center" wrapText="1"/>
    </xf>
    <xf numFmtId="0" fontId="7" fillId="0" borderId="0" xfId="0" applyFont="1" applyAlignment="1"/>
    <xf numFmtId="0" fontId="8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40" fontId="5" fillId="2" borderId="1" xfId="0" applyNumberFormat="1" applyFont="1" applyFill="1" applyBorder="1" applyAlignment="1">
      <alignment horizontal="right" vertical="center"/>
    </xf>
    <xf numFmtId="40" fontId="5" fillId="2" borderId="1" xfId="0" applyNumberFormat="1" applyFont="1" applyFill="1" applyBorder="1" applyAlignment="1">
      <alignment horizontal="right" vertical="center" wrapText="1"/>
    </xf>
    <xf numFmtId="40" fontId="6" fillId="0" borderId="1" xfId="0" applyNumberFormat="1" applyFont="1" applyBorder="1" applyAlignment="1">
      <alignment horizontal="right" vertical="center" wrapText="1"/>
    </xf>
    <xf numFmtId="0" fontId="4" fillId="0" borderId="0" xfId="0" applyFont="1" applyAlignment="1"/>
    <xf numFmtId="0" fontId="1" fillId="0" borderId="0" xfId="0" applyFont="1" applyAlignment="1">
      <alignment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/>
    </xf>
    <xf numFmtId="0" fontId="4" fillId="0" borderId="1" xfId="0" applyFont="1" applyBorder="1" applyAlignment="1">
      <alignment vertical="center" wrapText="1"/>
    </xf>
    <xf numFmtId="0" fontId="9" fillId="0" borderId="1" xfId="0" applyFont="1" applyBorder="1" applyAlignment="1">
      <alignment horizontal="left" vertical="center"/>
    </xf>
    <xf numFmtId="40" fontId="9" fillId="2" borderId="1" xfId="0" applyNumberFormat="1" applyFont="1" applyFill="1" applyBorder="1" applyAlignment="1">
      <alignment horizontal="right" vertical="center" wrapText="1"/>
    </xf>
    <xf numFmtId="40" fontId="9" fillId="0" borderId="1" xfId="0" applyNumberFormat="1" applyFont="1" applyBorder="1" applyAlignment="1">
      <alignment horizontal="right" vertical="center" wrapText="1"/>
    </xf>
    <xf numFmtId="0" fontId="4" fillId="0" borderId="1" xfId="0" applyFont="1" applyBorder="1" applyAlignment="1">
      <alignment horizontal="left" vertical="center"/>
    </xf>
    <xf numFmtId="40" fontId="4" fillId="0" borderId="1" xfId="0" applyNumberFormat="1" applyFont="1" applyBorder="1" applyAlignment="1">
      <alignment horizontal="right" vertical="center" wrapText="1"/>
    </xf>
    <xf numFmtId="0" fontId="1" fillId="0" borderId="0" xfId="0" applyFont="1" applyAlignment="1">
      <alignment horizontal="left" wrapText="1"/>
    </xf>
    <xf numFmtId="49" fontId="8" fillId="0" borderId="0" xfId="0" applyNumberFormat="1" applyFont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/>
    </xf>
    <xf numFmtId="49" fontId="5" fillId="0" borderId="1" xfId="0" applyNumberFormat="1" applyFont="1" applyBorder="1" applyAlignment="1">
      <alignment vertical="center"/>
    </xf>
    <xf numFmtId="49" fontId="6" fillId="0" borderId="1" xfId="0" applyNumberFormat="1" applyFont="1" applyBorder="1" applyAlignment="1">
      <alignment vertical="center"/>
    </xf>
    <xf numFmtId="40" fontId="6" fillId="0" borderId="1" xfId="0" applyNumberFormat="1" applyFont="1" applyBorder="1" applyAlignment="1">
      <alignment horizontal="right" vertical="center"/>
    </xf>
    <xf numFmtId="0" fontId="9" fillId="0" borderId="1" xfId="0" applyFont="1" applyBorder="1" applyAlignment="1">
      <alignment vertical="center"/>
    </xf>
    <xf numFmtId="2" fontId="5" fillId="2" borderId="1" xfId="0" applyNumberFormat="1" applyFont="1" applyFill="1" applyBorder="1" applyAlignment="1">
      <alignment vertical="center" wrapText="1"/>
    </xf>
    <xf numFmtId="40" fontId="4" fillId="0" borderId="1" xfId="0" applyNumberFormat="1" applyFont="1" applyBorder="1" applyAlignment="1">
      <alignment horizontal="right" vertical="center"/>
    </xf>
    <xf numFmtId="2" fontId="6" fillId="0" borderId="1" xfId="0" applyNumberFormat="1" applyFont="1" applyBorder="1" applyAlignment="1">
      <alignment vertical="center" wrapText="1"/>
    </xf>
    <xf numFmtId="2" fontId="5" fillId="0" borderId="1" xfId="0" applyNumberFormat="1" applyFont="1" applyBorder="1" applyAlignment="1">
      <alignment vertical="center" wrapText="1"/>
    </xf>
    <xf numFmtId="40" fontId="9" fillId="2" borderId="1" xfId="0" applyNumberFormat="1" applyFont="1" applyFill="1" applyBorder="1" applyAlignment="1">
      <alignment horizontal="right" vertical="center"/>
    </xf>
    <xf numFmtId="40" fontId="9" fillId="0" borderId="1" xfId="0" applyNumberFormat="1" applyFont="1" applyBorder="1" applyAlignment="1">
      <alignment vertical="center" wrapText="1"/>
    </xf>
    <xf numFmtId="40" fontId="4" fillId="0" borderId="1" xfId="0" applyNumberFormat="1" applyFont="1" applyBorder="1" applyAlignment="1">
      <alignment vertical="center" wrapText="1"/>
    </xf>
    <xf numFmtId="0" fontId="10" fillId="0" borderId="0" xfId="0" applyFont="1" applyAlignment="1">
      <alignment horizontal="center" vertical="center"/>
    </xf>
    <xf numFmtId="0" fontId="9" fillId="0" borderId="0" xfId="0" applyFont="1" applyAlignment="1">
      <alignment horizontal="right" vertical="center"/>
    </xf>
    <xf numFmtId="0" fontId="4" fillId="3" borderId="0" xfId="0" applyFont="1" applyFill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1" fillId="0" borderId="0" xfId="0" applyFont="1" applyAlignment="1">
      <alignment horizontal="right" vertical="center"/>
    </xf>
    <xf numFmtId="176" fontId="4" fillId="0" borderId="1" xfId="0" applyNumberFormat="1" applyFont="1" applyBorder="1" applyAlignment="1">
      <alignment horizontal="right" vertical="center"/>
    </xf>
    <xf numFmtId="176" fontId="4" fillId="0" borderId="1" xfId="0" applyNumberFormat="1" applyFont="1" applyBorder="1" applyAlignment="1">
      <alignment horizontal="right" vertical="center" wrapText="1"/>
    </xf>
    <xf numFmtId="176" fontId="4" fillId="0" borderId="1" xfId="0" applyNumberFormat="1" applyFont="1" applyBorder="1" applyAlignment="1"/>
    <xf numFmtId="0" fontId="4" fillId="0" borderId="1" xfId="0" applyFont="1" applyBorder="1" applyAlignment="1">
      <alignment horizontal="right" vertical="center"/>
    </xf>
    <xf numFmtId="176" fontId="4" fillId="2" borderId="1" xfId="0" applyNumberFormat="1" applyFont="1" applyFill="1" applyBorder="1" applyAlignment="1">
      <alignment horizontal="right" vertical="center"/>
    </xf>
    <xf numFmtId="0" fontId="4" fillId="0" borderId="0" xfId="0" applyFont="1" applyAlignment="1">
      <alignment horizontal="center" vertical="center"/>
    </xf>
    <xf numFmtId="4" fontId="9" fillId="2" borderId="1" xfId="0" applyNumberFormat="1" applyFont="1" applyFill="1" applyBorder="1" applyAlignment="1">
      <alignment horizontal="right" vertical="center" wrapText="1"/>
    </xf>
    <xf numFmtId="0" fontId="12" fillId="0" borderId="0" xfId="0" applyFont="1" applyAlignment="1"/>
    <xf numFmtId="4" fontId="4" fillId="0" borderId="1" xfId="0" applyNumberFormat="1" applyFont="1" applyBorder="1" applyAlignment="1">
      <alignment horizontal="right" vertical="center" wrapText="1"/>
    </xf>
    <xf numFmtId="0" fontId="9" fillId="0" borderId="1" xfId="0" applyFont="1" applyBorder="1" applyAlignment="1">
      <alignment horizontal="center" vertical="center"/>
    </xf>
    <xf numFmtId="0" fontId="13" fillId="0" borderId="0" xfId="0" applyFont="1" applyAlignment="1">
      <alignment vertical="center"/>
    </xf>
    <xf numFmtId="0" fontId="14" fillId="0" borderId="0" xfId="0" applyFont="1" applyAlignment="1">
      <alignment horizontal="center"/>
    </xf>
    <xf numFmtId="4" fontId="4" fillId="2" borderId="1" xfId="0" applyNumberFormat="1" applyFont="1" applyFill="1" applyBorder="1" applyAlignment="1">
      <alignment vertical="center"/>
    </xf>
    <xf numFmtId="4" fontId="4" fillId="0" borderId="1" xfId="0" applyNumberFormat="1" applyFont="1" applyBorder="1" applyAlignment="1">
      <alignment vertical="center"/>
    </xf>
    <xf numFmtId="0" fontId="4" fillId="0" borderId="0" xfId="0" applyFont="1" applyAlignment="1">
      <alignment vertical="center"/>
    </xf>
    <xf numFmtId="4" fontId="4" fillId="0" borderId="1" xfId="0" applyNumberFormat="1" applyFont="1" applyBorder="1" applyAlignment="1">
      <alignment horizontal="right" vertical="center"/>
    </xf>
    <xf numFmtId="40" fontId="4" fillId="0" borderId="1" xfId="0" applyNumberFormat="1" applyFont="1" applyBorder="1" applyAlignment="1"/>
    <xf numFmtId="4" fontId="4" fillId="2" borderId="1" xfId="0" applyNumberFormat="1" applyFont="1" applyFill="1" applyBorder="1" applyAlignment="1">
      <alignment horizontal="right" vertical="center"/>
    </xf>
    <xf numFmtId="40" fontId="4" fillId="3" borderId="1" xfId="0" applyNumberFormat="1" applyFont="1" applyFill="1" applyBorder="1" applyAlignment="1">
      <alignment horizontal="right" vertical="center"/>
    </xf>
    <xf numFmtId="0" fontId="4" fillId="0" borderId="1" xfId="0" applyFont="1" applyBorder="1" applyAlignment="1"/>
    <xf numFmtId="176" fontId="4" fillId="0" borderId="1" xfId="0" applyNumberFormat="1" applyFont="1" applyBorder="1" applyAlignment="1">
      <alignment horizontal="right"/>
    </xf>
    <xf numFmtId="176" fontId="4" fillId="0" borderId="1" xfId="0" applyNumberFormat="1" applyFont="1" applyBorder="1" applyAlignment="1">
      <alignment horizontal="center" vertical="center"/>
    </xf>
    <xf numFmtId="176" fontId="1" fillId="0" borderId="0" xfId="0" applyNumberFormat="1" applyFont="1" applyAlignment="1"/>
    <xf numFmtId="0" fontId="15" fillId="0" borderId="0" xfId="0" applyFont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7" fillId="0" borderId="1" xfId="0" applyFont="1" applyBorder="1" applyAlignment="1">
      <alignment vertical="center" wrapText="1"/>
    </xf>
    <xf numFmtId="0" fontId="1" fillId="0" borderId="1" xfId="0" applyFont="1" applyBorder="1" applyAlignment="1">
      <alignment vertical="center"/>
    </xf>
    <xf numFmtId="0" fontId="17" fillId="0" borderId="1" xfId="0" applyFont="1" applyBorder="1" applyAlignment="1">
      <alignment vertical="center"/>
    </xf>
    <xf numFmtId="0" fontId="18" fillId="0" borderId="1" xfId="0" applyFont="1" applyBorder="1" applyAlignment="1">
      <alignment vertical="center" wrapText="1"/>
    </xf>
    <xf numFmtId="0" fontId="13" fillId="0" borderId="1" xfId="0" applyFont="1" applyBorder="1" applyAlignment="1">
      <alignment vertical="center" wrapText="1"/>
    </xf>
    <xf numFmtId="0" fontId="1" fillId="0" borderId="1" xfId="0" applyFont="1" applyBorder="1" applyAlignment="1"/>
    <xf numFmtId="0" fontId="19" fillId="0" borderId="0" xfId="0" applyFont="1" applyAlignment="1">
      <alignment vertical="center"/>
    </xf>
    <xf numFmtId="0" fontId="20" fillId="0" borderId="0" xfId="0" applyFont="1" applyAlignment="1">
      <alignment vertical="center"/>
    </xf>
    <xf numFmtId="0" fontId="21" fillId="0" borderId="0" xfId="0" applyFont="1" applyAlignment="1">
      <alignment horizontal="center" vertical="center"/>
    </xf>
    <xf numFmtId="0" fontId="21" fillId="0" borderId="0" xfId="0" applyFont="1" applyAlignment="1">
      <alignment vertical="center"/>
    </xf>
    <xf numFmtId="0" fontId="20" fillId="0" borderId="0" xfId="0" applyFont="1" applyAlignment="1">
      <alignment horizontal="center" vertical="center"/>
    </xf>
    <xf numFmtId="0" fontId="22" fillId="0" borderId="0" xfId="0" applyFont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5" Type="http://schemas.openxmlformats.org/officeDocument/2006/relationships/sharedStrings" Target="sharedStrings.xml"/><Relationship Id="rId14" Type="http://schemas.openxmlformats.org/officeDocument/2006/relationships/styles" Target="styles.xml"/><Relationship Id="rId13" Type="http://schemas.openxmlformats.org/officeDocument/2006/relationships/theme" Target="theme/theme1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I23"/>
  <sheetViews>
    <sheetView showGridLines="0" workbookViewId="0">
      <selection activeCell="F18" sqref="F18"/>
    </sheetView>
  </sheetViews>
  <sheetFormatPr defaultColWidth="9" defaultRowHeight="15"/>
  <cols>
    <col min="1" max="9" width="17.1333333333333" style="1" customWidth="1"/>
    <col min="10" max="10" width="9" style="1" customWidth="1"/>
  </cols>
  <sheetData>
    <row r="2" s="1" customFormat="1" ht="14.25" customHeight="1" spans="1:1">
      <c r="A2" s="82"/>
    </row>
    <row r="3" s="1" customFormat="1" ht="18.75" customHeight="1" spans="1:9">
      <c r="A3" s="83" t="s">
        <v>0</v>
      </c>
      <c r="B3" s="83"/>
      <c r="C3" s="83"/>
      <c r="D3" s="83"/>
      <c r="E3" s="83"/>
      <c r="F3" s="83"/>
      <c r="G3" s="83"/>
      <c r="H3" s="83"/>
      <c r="I3" s="83"/>
    </row>
    <row r="4" s="1" customFormat="1" ht="16.5" customHeight="1" spans="1:9">
      <c r="A4" s="83" t="s">
        <v>1</v>
      </c>
      <c r="B4" s="83"/>
      <c r="C4" s="83"/>
      <c r="D4" s="83"/>
      <c r="E4" s="83"/>
      <c r="F4" s="83"/>
      <c r="G4" s="83"/>
      <c r="H4" s="83"/>
      <c r="I4" s="83"/>
    </row>
    <row r="5" s="1" customFormat="1" ht="14.25" customHeight="1" spans="1:9">
      <c r="A5" s="83"/>
      <c r="B5" s="83"/>
      <c r="C5" s="83"/>
      <c r="D5" s="83"/>
      <c r="E5" s="83"/>
      <c r="F5" s="83"/>
      <c r="G5" s="83"/>
      <c r="H5" s="83"/>
      <c r="I5" s="83"/>
    </row>
    <row r="6" s="1" customFormat="1" ht="14.25" customHeight="1" spans="1:9">
      <c r="A6" s="83"/>
      <c r="B6" s="83"/>
      <c r="C6" s="83"/>
      <c r="D6" s="83"/>
      <c r="E6" s="83"/>
      <c r="F6" s="83"/>
      <c r="G6" s="83"/>
      <c r="H6" s="83"/>
      <c r="I6" s="83"/>
    </row>
    <row r="7" s="1" customFormat="1" ht="14.25" customHeight="1" spans="1:9">
      <c r="A7" s="83"/>
      <c r="B7" s="83"/>
      <c r="C7" s="83"/>
      <c r="D7" s="83"/>
      <c r="E7" s="83"/>
      <c r="F7" s="83"/>
      <c r="G7" s="83"/>
      <c r="H7" s="83"/>
      <c r="I7" s="83"/>
    </row>
    <row r="8" s="1" customFormat="1" ht="14.25" customHeight="1" spans="1:9">
      <c r="A8" s="83"/>
      <c r="B8" s="83"/>
      <c r="C8" s="83"/>
      <c r="D8" s="83"/>
      <c r="E8" s="83"/>
      <c r="F8" s="83"/>
      <c r="G8" s="83"/>
      <c r="H8" s="83"/>
      <c r="I8" s="83"/>
    </row>
    <row r="9" s="1" customFormat="1" ht="33" customHeight="1" spans="1:9">
      <c r="A9" s="84" t="s">
        <v>2</v>
      </c>
      <c r="B9" s="84"/>
      <c r="C9" s="84"/>
      <c r="D9" s="84"/>
      <c r="E9" s="84"/>
      <c r="F9" s="84"/>
      <c r="G9" s="84"/>
      <c r="H9" s="85"/>
      <c r="I9" s="85"/>
    </row>
    <row r="10" s="1" customFormat="1" ht="14.25" customHeight="1" spans="1:9">
      <c r="A10" s="83"/>
      <c r="B10" s="83"/>
      <c r="C10" s="83"/>
      <c r="D10" s="83"/>
      <c r="E10" s="83"/>
      <c r="F10" s="83"/>
      <c r="G10" s="83"/>
      <c r="H10" s="83"/>
      <c r="I10" s="83"/>
    </row>
    <row r="11" s="1" customFormat="1" ht="14.25" customHeight="1" spans="1:9">
      <c r="A11" s="83"/>
      <c r="B11" s="83"/>
      <c r="C11" s="83"/>
      <c r="D11" s="83"/>
      <c r="E11" s="83"/>
      <c r="F11" s="83"/>
      <c r="G11" s="83"/>
      <c r="H11" s="83"/>
      <c r="I11" s="83"/>
    </row>
    <row r="12" s="1" customFormat="1" ht="14.25" customHeight="1" spans="1:9">
      <c r="A12" s="83"/>
      <c r="B12" s="83"/>
      <c r="C12" s="83"/>
      <c r="D12" s="83"/>
      <c r="E12" s="83"/>
      <c r="F12" s="83"/>
      <c r="G12" s="83"/>
      <c r="H12" s="83"/>
      <c r="I12" s="83"/>
    </row>
    <row r="13" s="1" customFormat="1" ht="14.25" customHeight="1" spans="1:9">
      <c r="A13" s="83"/>
      <c r="B13" s="83"/>
      <c r="C13" s="83"/>
      <c r="D13" s="83"/>
      <c r="E13" s="83"/>
      <c r="F13" s="83"/>
      <c r="G13" s="83"/>
      <c r="H13" s="83"/>
      <c r="I13" s="83"/>
    </row>
    <row r="14" s="1" customFormat="1" ht="14.25" customHeight="1" spans="1:9">
      <c r="A14" s="83"/>
      <c r="B14" s="83"/>
      <c r="C14" s="83"/>
      <c r="D14" s="83"/>
      <c r="E14" s="83"/>
      <c r="F14" s="83"/>
      <c r="G14" s="83"/>
      <c r="H14" s="83"/>
      <c r="I14" s="83"/>
    </row>
    <row r="15" s="1" customFormat="1" ht="14.25" customHeight="1" spans="1:9">
      <c r="A15" s="83"/>
      <c r="B15" s="83"/>
      <c r="C15" s="83"/>
      <c r="D15" s="83"/>
      <c r="E15" s="83"/>
      <c r="F15" s="83"/>
      <c r="G15" s="83"/>
      <c r="H15" s="83"/>
      <c r="I15" s="83"/>
    </row>
    <row r="16" s="1" customFormat="1" ht="14.25" customHeight="1" spans="1:9">
      <c r="A16" s="83"/>
      <c r="B16" s="83"/>
      <c r="C16" s="83"/>
      <c r="D16" s="83"/>
      <c r="E16" s="83"/>
      <c r="F16" s="83"/>
      <c r="G16" s="83"/>
      <c r="H16" s="83"/>
      <c r="I16" s="83"/>
    </row>
    <row r="17" s="1" customFormat="1" ht="14.25" customHeight="1" spans="1:9">
      <c r="A17" s="83"/>
      <c r="B17" s="83"/>
      <c r="C17" s="83"/>
      <c r="D17" s="83"/>
      <c r="E17" s="83"/>
      <c r="F17" s="83"/>
      <c r="G17" s="83"/>
      <c r="H17" s="83"/>
      <c r="I17" s="83"/>
    </row>
    <row r="18" s="1" customFormat="1" ht="14.25" customHeight="1" spans="1:9">
      <c r="A18" s="83"/>
      <c r="B18" s="83"/>
      <c r="C18" s="83"/>
      <c r="D18" s="83"/>
      <c r="E18" s="83"/>
      <c r="F18" s="83"/>
      <c r="G18" s="83"/>
      <c r="H18" s="83"/>
      <c r="I18" s="83"/>
    </row>
    <row r="19" s="1" customFormat="1" ht="14.25" customHeight="1" spans="1:9">
      <c r="A19" s="86" t="s">
        <v>3</v>
      </c>
      <c r="B19" s="86"/>
      <c r="C19" s="86"/>
      <c r="D19" s="86"/>
      <c r="E19" s="86"/>
      <c r="F19" s="86"/>
      <c r="G19" s="86"/>
      <c r="H19" s="83"/>
      <c r="I19" s="83"/>
    </row>
    <row r="20" s="1" customFormat="1" ht="14.25" customHeight="1" spans="1:9">
      <c r="A20" s="83"/>
      <c r="B20" s="83"/>
      <c r="C20" s="83"/>
      <c r="D20" s="83"/>
      <c r="E20" s="83"/>
      <c r="F20" s="83"/>
      <c r="G20" s="83"/>
      <c r="H20" s="83"/>
      <c r="I20" s="83"/>
    </row>
    <row r="21" s="1" customFormat="1" ht="14.25" customHeight="1" spans="1:9">
      <c r="A21" s="83"/>
      <c r="B21" s="83"/>
      <c r="C21" s="83"/>
      <c r="D21" s="83"/>
      <c r="E21" s="83"/>
      <c r="F21" s="83"/>
      <c r="G21" s="83"/>
      <c r="I21" s="83"/>
    </row>
    <row r="22" s="1" customFormat="1" ht="14.25" customHeight="1" spans="1:9">
      <c r="A22" s="86" t="s">
        <v>4</v>
      </c>
      <c r="B22" s="86"/>
      <c r="D22" s="83" t="s">
        <v>5</v>
      </c>
      <c r="E22" s="83"/>
      <c r="F22" s="83" t="s">
        <v>6</v>
      </c>
      <c r="I22" s="83"/>
    </row>
    <row r="23" s="1" customFormat="1" ht="15.75" customHeight="1" spans="2:2">
      <c r="B23" s="87" t="s">
        <v>7</v>
      </c>
    </row>
  </sheetData>
  <mergeCells count="3">
    <mergeCell ref="A9:G9"/>
    <mergeCell ref="A19:G19"/>
    <mergeCell ref="A22:B22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C22"/>
  <sheetViews>
    <sheetView showGridLines="0" workbookViewId="0">
      <selection activeCell="B12" sqref="B12"/>
    </sheetView>
  </sheetViews>
  <sheetFormatPr defaultColWidth="9" defaultRowHeight="15" outlineLevelCol="2"/>
  <cols>
    <col min="1" max="1" width="9.13333333333333" style="1" customWidth="1"/>
    <col min="2" max="2" width="65.2857142857143" style="1" customWidth="1"/>
    <col min="3" max="3" width="45.7047619047619" style="1" customWidth="1"/>
    <col min="4" max="4" width="9.13333333333333" style="1" customWidth="1"/>
  </cols>
  <sheetData>
    <row r="1" s="1" customFormat="1" ht="24.75" customHeight="1"/>
    <row r="2" s="1" customFormat="1" ht="24.75" customHeight="1" spans="2:3">
      <c r="B2" s="15" t="s">
        <v>8</v>
      </c>
      <c r="C2" s="15"/>
    </row>
    <row r="3" s="1" customFormat="1" ht="24.75" customHeight="1" spans="2:2">
      <c r="B3" s="73"/>
    </row>
    <row r="4" s="1" customFormat="1" ht="24.75" customHeight="1" spans="2:3">
      <c r="B4" s="74" t="s">
        <v>9</v>
      </c>
      <c r="C4" s="75" t="s">
        <v>10</v>
      </c>
    </row>
    <row r="5" s="1" customFormat="1" ht="24.75" customHeight="1" spans="2:3">
      <c r="B5" s="76" t="s">
        <v>11</v>
      </c>
      <c r="C5" s="77"/>
    </row>
    <row r="6" s="1" customFormat="1" ht="24.75" customHeight="1" spans="2:3">
      <c r="B6" s="76" t="s">
        <v>12</v>
      </c>
      <c r="C6" s="77" t="s">
        <v>13</v>
      </c>
    </row>
    <row r="7" s="1" customFormat="1" ht="24.75" customHeight="1" spans="2:3">
      <c r="B7" s="76" t="s">
        <v>14</v>
      </c>
      <c r="C7" s="77" t="s">
        <v>15</v>
      </c>
    </row>
    <row r="8" s="1" customFormat="1" ht="24.75" customHeight="1" spans="2:3">
      <c r="B8" s="76" t="s">
        <v>16</v>
      </c>
      <c r="C8" s="77"/>
    </row>
    <row r="9" s="1" customFormat="1" ht="24.75" customHeight="1" spans="2:3">
      <c r="B9" s="76" t="s">
        <v>17</v>
      </c>
      <c r="C9" s="77" t="s">
        <v>18</v>
      </c>
    </row>
    <row r="10" s="1" customFormat="1" ht="24.75" customHeight="1" spans="2:3">
      <c r="B10" s="76" t="s">
        <v>19</v>
      </c>
      <c r="C10" s="77" t="s">
        <v>20</v>
      </c>
    </row>
    <row r="11" s="1" customFormat="1" ht="24.75" customHeight="1" spans="2:3">
      <c r="B11" s="78" t="s">
        <v>21</v>
      </c>
      <c r="C11" s="77" t="s">
        <v>22</v>
      </c>
    </row>
    <row r="12" s="1" customFormat="1" ht="24.75" customHeight="1" spans="2:3">
      <c r="B12" s="79" t="s">
        <v>23</v>
      </c>
      <c r="C12" s="77" t="s">
        <v>24</v>
      </c>
    </row>
    <row r="13" s="1" customFormat="1" ht="24.75" customHeight="1" spans="2:3">
      <c r="B13" s="80" t="s">
        <v>25</v>
      </c>
      <c r="C13" s="81"/>
    </row>
    <row r="14" s="1" customFormat="1" ht="24.75" customHeight="1" spans="2:3">
      <c r="B14" s="80" t="s">
        <v>26</v>
      </c>
      <c r="C14" s="81"/>
    </row>
    <row r="15" s="1" customFormat="1" ht="24.75" customHeight="1"/>
    <row r="16" s="1" customFormat="1" ht="24.75" customHeight="1"/>
    <row r="17" s="1" customFormat="1" ht="24.75" customHeight="1"/>
    <row r="18" s="1" customFormat="1" ht="24.75" customHeight="1"/>
    <row r="19" s="1" customFormat="1" ht="24.75" customHeight="1"/>
    <row r="20" s="1" customFormat="1" ht="24.75" customHeight="1"/>
    <row r="21" s="1" customFormat="1" ht="24.75" customHeight="1"/>
    <row r="22" s="1" customFormat="1" ht="24.75" customHeight="1"/>
  </sheetData>
  <mergeCells count="1">
    <mergeCell ref="B2:C2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U50"/>
  <sheetViews>
    <sheetView showGridLines="0" topLeftCell="A13" workbookViewId="0">
      <selection activeCell="D29" sqref="D29"/>
    </sheetView>
  </sheetViews>
  <sheetFormatPr defaultColWidth="9" defaultRowHeight="15"/>
  <cols>
    <col min="1" max="1" width="43.2857142857143" style="1" customWidth="1"/>
    <col min="2" max="2" width="17.2857142857143" style="1" customWidth="1"/>
    <col min="3" max="3" width="44.2857142857143" style="1" customWidth="1"/>
    <col min="4" max="4" width="18.4285714285714" style="1" customWidth="1"/>
    <col min="5" max="5" width="31.2857142857143" style="1" customWidth="1"/>
    <col min="6" max="100" width="9.13333333333333" style="1" customWidth="1"/>
  </cols>
  <sheetData>
    <row r="1" s="1" customFormat="1" ht="24.75" customHeight="1" spans="1:2">
      <c r="A1" s="13" t="s">
        <v>27</v>
      </c>
      <c r="B1" s="13"/>
    </row>
    <row r="2" s="1" customFormat="1" ht="24.75" customHeight="1" spans="1:4">
      <c r="A2" s="15" t="s">
        <v>28</v>
      </c>
      <c r="B2" s="15"/>
      <c r="C2" s="15"/>
      <c r="D2" s="15"/>
    </row>
    <row r="3" s="1" customFormat="1" ht="24.75" customHeight="1" spans="1:4">
      <c r="A3" s="64"/>
      <c r="B3" s="64"/>
      <c r="C3" s="20"/>
      <c r="D3" s="4" t="s">
        <v>29</v>
      </c>
    </row>
    <row r="4" s="1" customFormat="1" ht="20.25" customHeight="1" spans="1:4">
      <c r="A4" s="22" t="s">
        <v>30</v>
      </c>
      <c r="B4" s="22"/>
      <c r="C4" s="22" t="s">
        <v>31</v>
      </c>
      <c r="D4" s="22"/>
    </row>
    <row r="5" s="1" customFormat="1" ht="20.25" customHeight="1" spans="1:4">
      <c r="A5" s="22" t="s">
        <v>32</v>
      </c>
      <c r="B5" s="22" t="s">
        <v>33</v>
      </c>
      <c r="C5" s="22" t="s">
        <v>32</v>
      </c>
      <c r="D5" s="22" t="s">
        <v>33</v>
      </c>
    </row>
    <row r="6" s="1" customFormat="1" ht="20.25" customHeight="1" spans="1:4">
      <c r="A6" s="24" t="s">
        <v>34</v>
      </c>
      <c r="B6" s="65">
        <v>432.7</v>
      </c>
      <c r="C6" s="24" t="s">
        <v>35</v>
      </c>
      <c r="D6" s="30">
        <v>299.3</v>
      </c>
    </row>
    <row r="7" s="1" customFormat="1" ht="20.25" customHeight="1" spans="1:4">
      <c r="A7" s="24" t="s">
        <v>36</v>
      </c>
      <c r="B7" s="65"/>
      <c r="C7" s="24" t="s">
        <v>37</v>
      </c>
      <c r="D7" s="30"/>
    </row>
    <row r="8" s="1" customFormat="1" ht="20.25" customHeight="1" spans="1:4">
      <c r="A8" s="24" t="s">
        <v>38</v>
      </c>
      <c r="B8" s="65"/>
      <c r="C8" s="24" t="s">
        <v>39</v>
      </c>
      <c r="D8" s="30"/>
    </row>
    <row r="9" s="1" customFormat="1" ht="20.25" customHeight="1" spans="1:4">
      <c r="A9" s="24" t="s">
        <v>40</v>
      </c>
      <c r="B9" s="65"/>
      <c r="C9" s="24" t="s">
        <v>41</v>
      </c>
      <c r="D9" s="30"/>
    </row>
    <row r="10" s="1" customFormat="1" ht="20.25" customHeight="1" spans="1:4">
      <c r="A10" s="24" t="s">
        <v>42</v>
      </c>
      <c r="B10" s="65"/>
      <c r="C10" s="24" t="s">
        <v>43</v>
      </c>
      <c r="D10" s="30"/>
    </row>
    <row r="11" s="1" customFormat="1" ht="20.25" customHeight="1" spans="1:4">
      <c r="A11" s="24" t="s">
        <v>44</v>
      </c>
      <c r="B11" s="65"/>
      <c r="C11" s="24" t="s">
        <v>45</v>
      </c>
      <c r="D11" s="30"/>
    </row>
    <row r="12" s="1" customFormat="1" ht="20.25" customHeight="1" spans="1:4">
      <c r="A12" s="24" t="s">
        <v>46</v>
      </c>
      <c r="B12" s="65"/>
      <c r="C12" s="24" t="s">
        <v>47</v>
      </c>
      <c r="D12" s="44"/>
    </row>
    <row r="13" s="1" customFormat="1" ht="20.25" customHeight="1" spans="1:4">
      <c r="A13" s="24" t="s">
        <v>48</v>
      </c>
      <c r="B13" s="65"/>
      <c r="C13" s="24" t="s">
        <v>49</v>
      </c>
      <c r="D13" s="44"/>
    </row>
    <row r="14" s="1" customFormat="1" ht="20.25" customHeight="1" spans="1:4">
      <c r="A14" s="24" t="s">
        <v>50</v>
      </c>
      <c r="B14" s="65"/>
      <c r="C14" s="24" t="s">
        <v>51</v>
      </c>
      <c r="D14" s="44"/>
    </row>
    <row r="15" s="1" customFormat="1" ht="20.25" customHeight="1" spans="1:4">
      <c r="A15" s="24"/>
      <c r="B15" s="63"/>
      <c r="C15" s="24" t="s">
        <v>52</v>
      </c>
      <c r="D15" s="44"/>
    </row>
    <row r="16" s="1" customFormat="1" ht="20.25" customHeight="1" spans="1:4">
      <c r="A16" s="24"/>
      <c r="B16" s="63"/>
      <c r="C16" s="24" t="s">
        <v>53</v>
      </c>
      <c r="D16" s="44"/>
    </row>
    <row r="17" s="1" customFormat="1" ht="20.25" customHeight="1" spans="1:4">
      <c r="A17" s="24"/>
      <c r="B17" s="63"/>
      <c r="C17" s="24" t="s">
        <v>54</v>
      </c>
      <c r="D17" s="44"/>
    </row>
    <row r="18" s="1" customFormat="1" ht="20.25" customHeight="1" spans="1:4">
      <c r="A18" s="24"/>
      <c r="B18" s="63"/>
      <c r="C18" s="24" t="s">
        <v>55</v>
      </c>
      <c r="D18" s="44"/>
    </row>
    <row r="19" s="1" customFormat="1" ht="20.25" customHeight="1" spans="1:4">
      <c r="A19" s="24"/>
      <c r="B19" s="63"/>
      <c r="C19" s="24" t="s">
        <v>56</v>
      </c>
      <c r="D19" s="44"/>
    </row>
    <row r="20" s="1" customFormat="1" ht="20.25" customHeight="1" spans="1:4">
      <c r="A20" s="24"/>
      <c r="B20" s="63"/>
      <c r="C20" s="24" t="s">
        <v>57</v>
      </c>
      <c r="D20" s="44"/>
    </row>
    <row r="21" s="1" customFormat="1" ht="20.25" customHeight="1" spans="1:4">
      <c r="A21" s="24"/>
      <c r="B21" s="63"/>
      <c r="C21" s="24" t="s">
        <v>58</v>
      </c>
      <c r="D21" s="44"/>
    </row>
    <row r="22" s="1" customFormat="1" ht="20.25" customHeight="1" spans="1:4">
      <c r="A22" s="24"/>
      <c r="B22" s="63"/>
      <c r="C22" s="24" t="s">
        <v>59</v>
      </c>
      <c r="D22" s="44"/>
    </row>
    <row r="23" s="1" customFormat="1" ht="20.25" customHeight="1" spans="1:4">
      <c r="A23" s="24"/>
      <c r="B23" s="63"/>
      <c r="C23" s="24" t="s">
        <v>60</v>
      </c>
      <c r="D23" s="44"/>
    </row>
    <row r="24" s="1" customFormat="1" ht="20.25" customHeight="1" spans="1:4">
      <c r="A24" s="24"/>
      <c r="B24" s="63"/>
      <c r="C24" s="24" t="s">
        <v>61</v>
      </c>
      <c r="D24" s="44"/>
    </row>
    <row r="25" s="1" customFormat="1" ht="20.25" customHeight="1" spans="1:4">
      <c r="A25" s="24"/>
      <c r="B25" s="63"/>
      <c r="C25" s="24" t="s">
        <v>62</v>
      </c>
      <c r="D25" s="44">
        <v>21.4</v>
      </c>
    </row>
    <row r="26" s="1" customFormat="1" ht="20.25" customHeight="1" spans="1:4">
      <c r="A26" s="24"/>
      <c r="B26" s="63"/>
      <c r="C26" s="24" t="s">
        <v>63</v>
      </c>
      <c r="D26" s="44"/>
    </row>
    <row r="27" s="1" customFormat="1" ht="20.25" customHeight="1" spans="1:4">
      <c r="A27" s="24"/>
      <c r="B27" s="63"/>
      <c r="C27" s="24" t="s">
        <v>64</v>
      </c>
      <c r="D27" s="44"/>
    </row>
    <row r="28" s="1" customFormat="1" ht="20.25" customHeight="1" spans="1:4">
      <c r="A28" s="24"/>
      <c r="B28" s="63"/>
      <c r="C28" s="24" t="s">
        <v>65</v>
      </c>
      <c r="D28" s="44"/>
    </row>
    <row r="29" s="1" customFormat="1" ht="20.25" customHeight="1" spans="1:4">
      <c r="A29" s="24"/>
      <c r="B29" s="63"/>
      <c r="C29" s="24" t="s">
        <v>66</v>
      </c>
      <c r="D29" s="44">
        <v>112</v>
      </c>
    </row>
    <row r="30" s="1" customFormat="1" ht="20.25" customHeight="1" spans="1:4">
      <c r="A30" s="24"/>
      <c r="B30" s="63"/>
      <c r="C30" s="24" t="s">
        <v>67</v>
      </c>
      <c r="D30" s="44"/>
    </row>
    <row r="31" s="1" customFormat="1" ht="20.25" customHeight="1" spans="1:4">
      <c r="A31" s="24"/>
      <c r="B31" s="63"/>
      <c r="C31" s="24" t="s">
        <v>68</v>
      </c>
      <c r="D31" s="44"/>
    </row>
    <row r="32" s="1" customFormat="1" ht="20.25" customHeight="1" spans="1:4">
      <c r="A32" s="24"/>
      <c r="B32" s="63"/>
      <c r="C32" s="24" t="s">
        <v>69</v>
      </c>
      <c r="D32" s="44"/>
    </row>
    <row r="33" s="1" customFormat="1" ht="20.25" customHeight="1" spans="1:4">
      <c r="A33" s="24"/>
      <c r="B33" s="63"/>
      <c r="C33" s="24" t="s">
        <v>70</v>
      </c>
      <c r="D33" s="44"/>
    </row>
    <row r="34" s="1" customFormat="1" ht="20.25" hidden="1" customHeight="1" spans="1:4">
      <c r="A34" s="24"/>
      <c r="B34" s="63"/>
      <c r="C34" s="24"/>
      <c r="D34" s="66"/>
    </row>
    <row r="35" s="1" customFormat="1" ht="20.25" hidden="1" customHeight="1" spans="1:4">
      <c r="A35" s="24"/>
      <c r="B35" s="63"/>
      <c r="C35" s="24"/>
      <c r="D35" s="66"/>
    </row>
    <row r="36" s="1" customFormat="1" ht="20.25" customHeight="1" spans="1:4">
      <c r="A36" s="22" t="s">
        <v>71</v>
      </c>
      <c r="B36" s="67">
        <f>SUM(B6:B14)</f>
        <v>432.7</v>
      </c>
      <c r="C36" s="22" t="s">
        <v>72</v>
      </c>
      <c r="D36" s="67">
        <f>SUM(D6:D33)</f>
        <v>432.7</v>
      </c>
    </row>
    <row r="37" s="1" customFormat="1" ht="20.25" customHeight="1" spans="1:4">
      <c r="A37" s="22"/>
      <c r="B37" s="50"/>
      <c r="C37" s="22"/>
      <c r="D37" s="68"/>
    </row>
    <row r="38" s="1" customFormat="1" ht="20.25" customHeight="1" spans="1:4">
      <c r="A38" s="22"/>
      <c r="B38" s="50"/>
      <c r="C38" s="22"/>
      <c r="D38" s="68"/>
    </row>
    <row r="39" s="1" customFormat="1" ht="20.25" customHeight="1" spans="1:4">
      <c r="A39" s="24" t="s">
        <v>73</v>
      </c>
      <c r="B39" s="67">
        <f>B40+B41+B42+B43</f>
        <v>0</v>
      </c>
      <c r="C39" s="24" t="s">
        <v>74</v>
      </c>
      <c r="D39" s="30"/>
    </row>
    <row r="40" s="1" customFormat="1" ht="20.25" customHeight="1" spans="1:4">
      <c r="A40" s="24" t="s">
        <v>75</v>
      </c>
      <c r="B40" s="65"/>
      <c r="C40" s="24"/>
      <c r="D40" s="66"/>
    </row>
    <row r="41" s="1" customFormat="1" ht="20.25" customHeight="1" spans="1:4">
      <c r="A41" s="24" t="s">
        <v>76</v>
      </c>
      <c r="B41" s="65"/>
      <c r="C41" s="24"/>
      <c r="D41" s="66"/>
    </row>
    <row r="42" s="1" customFormat="1" ht="20.25" customHeight="1" spans="1:4">
      <c r="A42" s="24" t="s">
        <v>77</v>
      </c>
      <c r="B42" s="65"/>
      <c r="C42" s="24"/>
      <c r="D42" s="66"/>
    </row>
    <row r="43" s="1" customFormat="1" ht="20.25" customHeight="1" spans="1:4">
      <c r="A43" s="24" t="s">
        <v>78</v>
      </c>
      <c r="B43" s="65"/>
      <c r="C43" s="24"/>
      <c r="D43" s="66"/>
    </row>
    <row r="44" s="1" customFormat="1" ht="20.25" customHeight="1" spans="1:4">
      <c r="A44" s="24" t="s">
        <v>79</v>
      </c>
      <c r="B44" s="67">
        <f>B45+B46+B47</f>
        <v>0</v>
      </c>
      <c r="C44" s="24"/>
      <c r="D44" s="66"/>
    </row>
    <row r="45" s="1" customFormat="1" ht="20.25" customHeight="1" spans="1:4">
      <c r="A45" s="24" t="s">
        <v>80</v>
      </c>
      <c r="B45" s="65"/>
      <c r="C45" s="24"/>
      <c r="D45" s="66"/>
    </row>
    <row r="46" s="1" customFormat="1" ht="20.25" customHeight="1" spans="1:4">
      <c r="A46" s="24" t="s">
        <v>81</v>
      </c>
      <c r="B46" s="65"/>
      <c r="C46" s="24"/>
      <c r="D46" s="66"/>
    </row>
    <row r="47" s="1" customFormat="1" ht="20.25" customHeight="1" spans="1:4">
      <c r="A47" s="24" t="s">
        <v>82</v>
      </c>
      <c r="B47" s="65"/>
      <c r="C47" s="24"/>
      <c r="D47" s="66"/>
    </row>
    <row r="48" s="1" customFormat="1" ht="20.25" customHeight="1" spans="1:4">
      <c r="A48" s="24"/>
      <c r="B48" s="50"/>
      <c r="C48" s="24"/>
      <c r="D48" s="66"/>
    </row>
    <row r="49" s="1" customFormat="1" ht="20.25" customHeight="1" spans="1:4">
      <c r="A49" s="69"/>
      <c r="B49" s="70"/>
      <c r="C49" s="50"/>
      <c r="D49" s="66"/>
    </row>
    <row r="50" s="1" customFormat="1" ht="20.25" customHeight="1" spans="1:99">
      <c r="A50" s="71" t="s">
        <v>83</v>
      </c>
      <c r="B50" s="67">
        <f>B39+B44+B36</f>
        <v>432.7</v>
      </c>
      <c r="C50" s="71" t="s">
        <v>84</v>
      </c>
      <c r="D50" s="54">
        <f>D36+D39</f>
        <v>432.7</v>
      </c>
      <c r="E50" s="72"/>
      <c r="F50" s="72"/>
      <c r="G50" s="72"/>
      <c r="H50" s="72"/>
      <c r="I50" s="72"/>
      <c r="J50" s="72"/>
      <c r="K50" s="72"/>
      <c r="L50" s="72"/>
      <c r="M50" s="72"/>
      <c r="N50" s="72"/>
      <c r="O50" s="72"/>
      <c r="P50" s="72"/>
      <c r="Q50" s="72"/>
      <c r="R50" s="72"/>
      <c r="S50" s="72"/>
      <c r="T50" s="72"/>
      <c r="U50" s="72"/>
      <c r="V50" s="72"/>
      <c r="W50" s="72"/>
      <c r="X50" s="72"/>
      <c r="Y50" s="72"/>
      <c r="Z50" s="72"/>
      <c r="AA50" s="72"/>
      <c r="AB50" s="72"/>
      <c r="AC50" s="72"/>
      <c r="AD50" s="72"/>
      <c r="AE50" s="72"/>
      <c r="AF50" s="72"/>
      <c r="AG50" s="72"/>
      <c r="AH50" s="72"/>
      <c r="AI50" s="72"/>
      <c r="AJ50" s="72"/>
      <c r="AK50" s="72"/>
      <c r="AL50" s="72"/>
      <c r="AM50" s="72"/>
      <c r="AN50" s="72"/>
      <c r="AO50" s="72"/>
      <c r="AP50" s="72"/>
      <c r="AQ50" s="72"/>
      <c r="AR50" s="72"/>
      <c r="AS50" s="72"/>
      <c r="AT50" s="72"/>
      <c r="AU50" s="72"/>
      <c r="AV50" s="72"/>
      <c r="AW50" s="72"/>
      <c r="AX50" s="72"/>
      <c r="AY50" s="72"/>
      <c r="AZ50" s="72"/>
      <c r="BA50" s="72"/>
      <c r="BB50" s="72"/>
      <c r="BC50" s="72"/>
      <c r="BD50" s="72"/>
      <c r="BE50" s="72"/>
      <c r="BF50" s="72"/>
      <c r="BG50" s="72"/>
      <c r="BH50" s="72"/>
      <c r="BI50" s="72"/>
      <c r="BJ50" s="72"/>
      <c r="BK50" s="72"/>
      <c r="BL50" s="72"/>
      <c r="BM50" s="72"/>
      <c r="BN50" s="72"/>
      <c r="BO50" s="72"/>
      <c r="BP50" s="72"/>
      <c r="BQ50" s="72"/>
      <c r="BR50" s="72"/>
      <c r="BS50" s="72"/>
      <c r="BT50" s="72"/>
      <c r="BU50" s="72"/>
      <c r="BV50" s="72"/>
      <c r="BW50" s="72"/>
      <c r="BX50" s="72"/>
      <c r="BY50" s="72"/>
      <c r="BZ50" s="72"/>
      <c r="CA50" s="72"/>
      <c r="CB50" s="72"/>
      <c r="CC50" s="72"/>
      <c r="CD50" s="72"/>
      <c r="CE50" s="72"/>
      <c r="CF50" s="72"/>
      <c r="CG50" s="72"/>
      <c r="CH50" s="72"/>
      <c r="CI50" s="72"/>
      <c r="CJ50" s="72"/>
      <c r="CK50" s="72"/>
      <c r="CL50" s="72"/>
      <c r="CM50" s="72"/>
      <c r="CN50" s="72"/>
      <c r="CO50" s="72"/>
      <c r="CP50" s="72"/>
      <c r="CQ50" s="72"/>
      <c r="CR50" s="72"/>
      <c r="CS50" s="72"/>
      <c r="CT50" s="72"/>
      <c r="CU50" s="72"/>
    </row>
  </sheetData>
  <mergeCells count="3">
    <mergeCell ref="A2:D2"/>
    <mergeCell ref="A4:B4"/>
    <mergeCell ref="C4:D4"/>
  </mergeCells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36"/>
  <sheetViews>
    <sheetView showGridLines="0" workbookViewId="0">
      <selection activeCell="B24" sqref="B24"/>
    </sheetView>
  </sheetViews>
  <sheetFormatPr defaultColWidth="9" defaultRowHeight="15" outlineLevelCol="1"/>
  <cols>
    <col min="1" max="1" width="81" style="1" customWidth="1"/>
    <col min="2" max="2" width="29.847619047619" style="1" customWidth="1"/>
    <col min="3" max="5" width="9.13333333333333" style="1" customWidth="1"/>
  </cols>
  <sheetData>
    <row r="1" s="1" customFormat="1" ht="22.5" customHeight="1" spans="1:1">
      <c r="A1" s="60" t="s">
        <v>27</v>
      </c>
    </row>
    <row r="2" s="1" customFormat="1" ht="27.75" customHeight="1" spans="1:2">
      <c r="A2" s="61" t="s">
        <v>85</v>
      </c>
      <c r="B2" s="61"/>
    </row>
    <row r="3" s="1" customFormat="1" ht="20.25" customHeight="1" spans="2:2">
      <c r="B3" s="4" t="s">
        <v>29</v>
      </c>
    </row>
    <row r="4" s="1" customFormat="1" ht="20.25" customHeight="1" spans="1:2">
      <c r="A4" s="16" t="s">
        <v>32</v>
      </c>
      <c r="B4" s="16" t="s">
        <v>86</v>
      </c>
    </row>
    <row r="5" s="1" customFormat="1" ht="20.25" customHeight="1" spans="1:2">
      <c r="A5" s="24" t="s">
        <v>34</v>
      </c>
      <c r="B5" s="62">
        <f>B6+B7+B8+B9+B11+B12+B13</f>
        <v>432.7</v>
      </c>
    </row>
    <row r="6" s="1" customFormat="1" ht="20.25" customHeight="1" spans="1:2">
      <c r="A6" s="24" t="s">
        <v>87</v>
      </c>
      <c r="B6" s="63">
        <v>322.7</v>
      </c>
    </row>
    <row r="7" s="1" customFormat="1" ht="20.25" customHeight="1" spans="1:2">
      <c r="A7" s="24" t="s">
        <v>88</v>
      </c>
      <c r="B7" s="63"/>
    </row>
    <row r="8" s="1" customFormat="1" ht="20.25" customHeight="1" spans="1:2">
      <c r="A8" s="24" t="s">
        <v>89</v>
      </c>
      <c r="B8" s="63"/>
    </row>
    <row r="9" s="1" customFormat="1" ht="20.25" customHeight="1" spans="1:2">
      <c r="A9" s="24" t="s">
        <v>90</v>
      </c>
      <c r="B9" s="63"/>
    </row>
    <row r="10" s="1" customFormat="1" ht="20.25" customHeight="1" spans="1:2">
      <c r="A10" s="24" t="s">
        <v>91</v>
      </c>
      <c r="B10" s="63"/>
    </row>
    <row r="11" s="1" customFormat="1" ht="20.25" customHeight="1" spans="1:2">
      <c r="A11" s="24" t="s">
        <v>92</v>
      </c>
      <c r="B11" s="63"/>
    </row>
    <row r="12" s="1" customFormat="1" ht="20.25" customHeight="1" spans="1:2">
      <c r="A12" s="24" t="s">
        <v>93</v>
      </c>
      <c r="B12" s="63"/>
    </row>
    <row r="13" s="1" customFormat="1" ht="20.25" customHeight="1" spans="1:2">
      <c r="A13" s="24" t="s">
        <v>94</v>
      </c>
      <c r="B13" s="63">
        <v>110</v>
      </c>
    </row>
    <row r="14" s="1" customFormat="1" ht="20.25" customHeight="1" spans="1:2">
      <c r="A14" s="24" t="s">
        <v>36</v>
      </c>
      <c r="B14" s="63"/>
    </row>
    <row r="15" s="1" customFormat="1" ht="20.25" customHeight="1" spans="1:2">
      <c r="A15" s="24" t="s">
        <v>38</v>
      </c>
      <c r="B15" s="63"/>
    </row>
    <row r="16" s="1" customFormat="1" ht="20.25" customHeight="1" spans="1:2">
      <c r="A16" s="24" t="s">
        <v>40</v>
      </c>
      <c r="B16" s="63"/>
    </row>
    <row r="17" s="1" customFormat="1" ht="20.25" customHeight="1" spans="1:2">
      <c r="A17" s="24" t="s">
        <v>42</v>
      </c>
      <c r="B17" s="63"/>
    </row>
    <row r="18" s="1" customFormat="1" ht="20.25" customHeight="1" spans="1:2">
      <c r="A18" s="24" t="s">
        <v>44</v>
      </c>
      <c r="B18" s="63"/>
    </row>
    <row r="19" s="1" customFormat="1" ht="20.25" customHeight="1" spans="1:2">
      <c r="A19" s="24" t="s">
        <v>46</v>
      </c>
      <c r="B19" s="63"/>
    </row>
    <row r="20" s="1" customFormat="1" ht="20.25" customHeight="1" spans="1:2">
      <c r="A20" s="24" t="s">
        <v>48</v>
      </c>
      <c r="B20" s="63"/>
    </row>
    <row r="21" s="1" customFormat="1" ht="20.25" customHeight="1" spans="1:2">
      <c r="A21" s="24" t="s">
        <v>50</v>
      </c>
      <c r="B21" s="63"/>
    </row>
    <row r="22" s="1" customFormat="1" ht="20.25" customHeight="1" spans="1:2">
      <c r="A22" s="24"/>
      <c r="B22" s="63"/>
    </row>
    <row r="23" s="1" customFormat="1" ht="20.25" customHeight="1" spans="1:2">
      <c r="A23" s="24"/>
      <c r="B23" s="63"/>
    </row>
    <row r="24" s="1" customFormat="1" ht="20.25" customHeight="1" spans="1:2">
      <c r="A24" s="24" t="s">
        <v>71</v>
      </c>
      <c r="B24" s="62">
        <f>B5+B14+B15+B16+B17+B18+B19+B20+B21</f>
        <v>432.7</v>
      </c>
    </row>
    <row r="25" s="1" customFormat="1" ht="20.25" customHeight="1" spans="1:2">
      <c r="A25" s="24" t="s">
        <v>73</v>
      </c>
      <c r="B25" s="62">
        <f>B26+B27+B28</f>
        <v>0</v>
      </c>
    </row>
    <row r="26" s="1" customFormat="1" ht="20.25" customHeight="1" spans="1:2">
      <c r="A26" s="24" t="s">
        <v>95</v>
      </c>
      <c r="B26" s="63"/>
    </row>
    <row r="27" s="1" customFormat="1" ht="20.25" customHeight="1" spans="1:2">
      <c r="A27" s="24" t="s">
        <v>96</v>
      </c>
      <c r="B27" s="63"/>
    </row>
    <row r="28" s="1" customFormat="1" ht="20.25" customHeight="1" spans="1:2">
      <c r="A28" s="24" t="s">
        <v>97</v>
      </c>
      <c r="B28" s="63"/>
    </row>
    <row r="29" s="1" customFormat="1" ht="20.25" customHeight="1" spans="1:2">
      <c r="A29" s="24" t="s">
        <v>98</v>
      </c>
      <c r="B29" s="63"/>
    </row>
    <row r="30" s="1" customFormat="1" ht="20.25" customHeight="1" spans="1:2">
      <c r="A30" s="24" t="s">
        <v>79</v>
      </c>
      <c r="B30" s="62">
        <f>B31+B32+B33</f>
        <v>0</v>
      </c>
    </row>
    <row r="31" s="1" customFormat="1" ht="20.25" customHeight="1" spans="1:2">
      <c r="A31" s="24" t="s">
        <v>99</v>
      </c>
      <c r="B31" s="63"/>
    </row>
    <row r="32" s="1" customFormat="1" ht="20.25" customHeight="1" spans="1:2">
      <c r="A32" s="24" t="s">
        <v>100</v>
      </c>
      <c r="B32" s="63"/>
    </row>
    <row r="33" s="1" customFormat="1" ht="20.25" customHeight="1" spans="1:2">
      <c r="A33" s="24" t="s">
        <v>101</v>
      </c>
      <c r="B33" s="63"/>
    </row>
    <row r="34" s="1" customFormat="1" ht="20.25" customHeight="1" spans="1:2">
      <c r="A34" s="24"/>
      <c r="B34" s="63"/>
    </row>
    <row r="35" s="1" customFormat="1" ht="20.25" customHeight="1" spans="1:2">
      <c r="A35" s="24"/>
      <c r="B35" s="63"/>
    </row>
    <row r="36" s="1" customFormat="1" ht="20.25" customHeight="1" spans="1:2">
      <c r="A36" s="24" t="s">
        <v>102</v>
      </c>
      <c r="B36" s="62">
        <f>B24+B25+B30</f>
        <v>432.7</v>
      </c>
    </row>
  </sheetData>
  <mergeCells count="1">
    <mergeCell ref="A2:B2"/>
  </mergeCells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8"/>
  <sheetViews>
    <sheetView showGridLines="0" workbookViewId="0">
      <selection activeCell="C7" sqref="C7"/>
    </sheetView>
  </sheetViews>
  <sheetFormatPr defaultColWidth="9" defaultRowHeight="15" outlineLevelCol="6"/>
  <cols>
    <col min="1" max="1" width="40.1333333333333" style="1" customWidth="1"/>
    <col min="2" max="5" width="19.7047619047619" style="1" customWidth="1"/>
    <col min="6" max="6" width="10.2857142857143" style="1" customWidth="1"/>
    <col min="7" max="8" width="6.84761904761905" style="1" customWidth="1"/>
  </cols>
  <sheetData>
    <row r="1" s="1" customFormat="1" ht="24.75" customHeight="1" spans="1:1">
      <c r="A1" s="13" t="s">
        <v>27</v>
      </c>
    </row>
    <row r="2" s="1" customFormat="1" ht="24.75" customHeight="1" spans="1:5">
      <c r="A2" s="15" t="s">
        <v>103</v>
      </c>
      <c r="B2" s="15"/>
      <c r="C2" s="15"/>
      <c r="D2" s="15"/>
      <c r="E2" s="15"/>
    </row>
    <row r="3" s="1" customFormat="1" ht="24.75" customHeight="1" spans="1:5">
      <c r="A3" s="55"/>
      <c r="B3" s="55"/>
      <c r="E3" s="4" t="s">
        <v>29</v>
      </c>
    </row>
    <row r="4" s="1" customFormat="1" ht="18.75" customHeight="1" spans="1:6">
      <c r="A4" s="22" t="s">
        <v>104</v>
      </c>
      <c r="B4" s="22" t="s">
        <v>105</v>
      </c>
      <c r="C4" s="22" t="s">
        <v>106</v>
      </c>
      <c r="D4" s="22" t="s">
        <v>107</v>
      </c>
      <c r="E4" s="22" t="s">
        <v>108</v>
      </c>
      <c r="F4" s="20"/>
    </row>
    <row r="5" s="1" customFormat="1" ht="18.75" customHeight="1" spans="1:6">
      <c r="A5" s="22" t="s">
        <v>109</v>
      </c>
      <c r="B5" s="22">
        <v>1</v>
      </c>
      <c r="C5" s="22">
        <v>2</v>
      </c>
      <c r="D5" s="22">
        <v>3</v>
      </c>
      <c r="E5" s="22">
        <v>4</v>
      </c>
      <c r="F5" s="20"/>
    </row>
    <row r="6" s="1" customFormat="1" ht="18.75" customHeight="1" spans="1:7">
      <c r="A6" s="37">
        <v>2013201</v>
      </c>
      <c r="B6" s="56">
        <f t="shared" ref="B6:B25" si="0">C6+D6+E6</f>
        <v>187.84</v>
      </c>
      <c r="C6" s="28">
        <v>187.84</v>
      </c>
      <c r="D6" s="28"/>
      <c r="E6" s="28"/>
      <c r="F6" s="20"/>
      <c r="G6" s="57"/>
    </row>
    <row r="7" s="1" customFormat="1" ht="18.75" customHeight="1" spans="1:7">
      <c r="A7" s="37">
        <v>2013250</v>
      </c>
      <c r="B7" s="56">
        <f t="shared" si="0"/>
        <v>58.81</v>
      </c>
      <c r="C7" s="28">
        <v>58.81</v>
      </c>
      <c r="D7" s="28"/>
      <c r="E7" s="28"/>
      <c r="F7" s="20"/>
      <c r="G7" s="57"/>
    </row>
    <row r="8" s="1" customFormat="1" ht="18.75" customHeight="1" spans="1:7">
      <c r="A8" s="37">
        <v>2080505</v>
      </c>
      <c r="B8" s="56">
        <f t="shared" si="0"/>
        <v>42.53</v>
      </c>
      <c r="C8" s="28">
        <v>42.53</v>
      </c>
      <c r="D8" s="28"/>
      <c r="E8" s="28"/>
      <c r="F8" s="20"/>
      <c r="G8" s="57"/>
    </row>
    <row r="9" s="1" customFormat="1" ht="18.75" customHeight="1" spans="1:7">
      <c r="A9" s="37">
        <v>2101101</v>
      </c>
      <c r="B9" s="56">
        <f t="shared" si="0"/>
        <v>8.48</v>
      </c>
      <c r="C9" s="28">
        <v>8.48</v>
      </c>
      <c r="D9" s="58"/>
      <c r="E9" s="30"/>
      <c r="F9" s="20"/>
      <c r="G9" s="57"/>
    </row>
    <row r="10" s="1" customFormat="1" ht="18.75" customHeight="1" spans="1:6">
      <c r="A10" s="37">
        <v>2101102</v>
      </c>
      <c r="B10" s="56">
        <f t="shared" si="0"/>
        <v>3.64</v>
      </c>
      <c r="C10" s="28">
        <v>3.64</v>
      </c>
      <c r="D10" s="58"/>
      <c r="E10" s="30"/>
      <c r="F10" s="20"/>
    </row>
    <row r="11" s="1" customFormat="1" ht="18.75" customHeight="1" spans="1:5">
      <c r="A11" s="37">
        <v>2210201</v>
      </c>
      <c r="B11" s="56">
        <f t="shared" si="0"/>
        <v>21.4</v>
      </c>
      <c r="C11" s="28">
        <v>21.4</v>
      </c>
      <c r="D11" s="58"/>
      <c r="E11" s="30"/>
    </row>
    <row r="12" s="1" customFormat="1" ht="18.75" customHeight="1" spans="1:5">
      <c r="A12" s="37">
        <v>2013299</v>
      </c>
      <c r="B12" s="56">
        <f t="shared" si="0"/>
        <v>110</v>
      </c>
      <c r="C12" s="28"/>
      <c r="D12" s="28">
        <v>110</v>
      </c>
      <c r="E12" s="30"/>
    </row>
    <row r="13" s="1" customFormat="1" ht="18.75" customHeight="1" spans="1:5">
      <c r="A13" s="24"/>
      <c r="B13" s="56">
        <f t="shared" si="0"/>
        <v>0</v>
      </c>
      <c r="C13" s="58"/>
      <c r="D13" s="58"/>
      <c r="E13" s="30"/>
    </row>
    <row r="14" s="1" customFormat="1" ht="18.75" customHeight="1" spans="1:6">
      <c r="A14" s="24"/>
      <c r="B14" s="56">
        <f t="shared" si="0"/>
        <v>0</v>
      </c>
      <c r="C14" s="58"/>
      <c r="D14" s="58"/>
      <c r="E14" s="30"/>
      <c r="F14" s="57"/>
    </row>
    <row r="15" s="1" customFormat="1" ht="18.75" customHeight="1" spans="1:5">
      <c r="A15" s="37"/>
      <c r="B15" s="56">
        <f t="shared" si="0"/>
        <v>0</v>
      </c>
      <c r="C15" s="28"/>
      <c r="D15" s="28"/>
      <c r="E15" s="28"/>
    </row>
    <row r="16" s="1" customFormat="1" ht="18.75" customHeight="1" spans="1:5">
      <c r="A16" s="37"/>
      <c r="B16" s="56">
        <f t="shared" si="0"/>
        <v>0</v>
      </c>
      <c r="C16" s="28"/>
      <c r="D16" s="28"/>
      <c r="E16" s="28"/>
    </row>
    <row r="17" s="1" customFormat="1" ht="18.75" customHeight="1" spans="1:5">
      <c r="A17" s="24"/>
      <c r="B17" s="56">
        <f t="shared" si="0"/>
        <v>0</v>
      </c>
      <c r="C17" s="58"/>
      <c r="D17" s="58"/>
      <c r="E17" s="30"/>
    </row>
    <row r="18" s="1" customFormat="1" ht="18.75" customHeight="1" spans="1:5">
      <c r="A18" s="24"/>
      <c r="B18" s="56">
        <f t="shared" si="0"/>
        <v>0</v>
      </c>
      <c r="C18" s="58"/>
      <c r="D18" s="58"/>
      <c r="E18" s="30"/>
    </row>
    <row r="19" s="1" customFormat="1" ht="18.75" customHeight="1" spans="1:5">
      <c r="A19" s="37"/>
      <c r="B19" s="56">
        <f t="shared" si="0"/>
        <v>0</v>
      </c>
      <c r="C19" s="28"/>
      <c r="D19" s="28"/>
      <c r="E19" s="28"/>
    </row>
    <row r="20" s="1" customFormat="1" ht="18.75" customHeight="1" spans="1:5">
      <c r="A20" s="37"/>
      <c r="B20" s="56">
        <f t="shared" si="0"/>
        <v>0</v>
      </c>
      <c r="C20" s="28"/>
      <c r="D20" s="28"/>
      <c r="E20" s="28"/>
    </row>
    <row r="21" s="1" customFormat="1" ht="18.75" customHeight="1" spans="1:5">
      <c r="A21" s="24"/>
      <c r="B21" s="56">
        <f t="shared" si="0"/>
        <v>0</v>
      </c>
      <c r="C21" s="58"/>
      <c r="D21" s="58"/>
      <c r="E21" s="30"/>
    </row>
    <row r="22" s="1" customFormat="1" ht="18.75" customHeight="1" spans="1:5">
      <c r="A22" s="24"/>
      <c r="B22" s="56">
        <f t="shared" si="0"/>
        <v>0</v>
      </c>
      <c r="C22" s="58"/>
      <c r="D22" s="58"/>
      <c r="E22" s="30"/>
    </row>
    <row r="23" s="1" customFormat="1" ht="18.75" customHeight="1" spans="1:7">
      <c r="A23" s="24"/>
      <c r="B23" s="56">
        <f t="shared" si="0"/>
        <v>0</v>
      </c>
      <c r="C23" s="58"/>
      <c r="D23" s="58"/>
      <c r="E23" s="30"/>
      <c r="G23" s="57"/>
    </row>
    <row r="24" s="1" customFormat="1" ht="18.75" customHeight="1" spans="1:5">
      <c r="A24" s="37"/>
      <c r="B24" s="56">
        <f t="shared" si="0"/>
        <v>0</v>
      </c>
      <c r="C24" s="28"/>
      <c r="D24" s="28"/>
      <c r="E24" s="28"/>
    </row>
    <row r="25" s="1" customFormat="1" ht="18.75" customHeight="1" spans="1:5">
      <c r="A25" s="37"/>
      <c r="B25" s="56">
        <f t="shared" si="0"/>
        <v>0</v>
      </c>
      <c r="C25" s="28"/>
      <c r="D25" s="28"/>
      <c r="E25" s="28"/>
    </row>
    <row r="26" s="1" customFormat="1" ht="18.75" customHeight="1" spans="1:5">
      <c r="A26" s="59" t="s">
        <v>110</v>
      </c>
      <c r="B26" s="56">
        <f>SUM(B6:B25)</f>
        <v>432.7</v>
      </c>
      <c r="C26" s="56">
        <f>SUM(C6:C25)</f>
        <v>322.7</v>
      </c>
      <c r="D26" s="56">
        <f>SUM(D6:D25)</f>
        <v>110</v>
      </c>
      <c r="E26" s="56">
        <f>SUM(E6:E25)</f>
        <v>0</v>
      </c>
    </row>
    <row r="27" s="1" customFormat="1"/>
    <row r="28" s="1" customFormat="1" ht="9.75" customHeight="1" spans="2:2">
      <c r="B28" s="57"/>
    </row>
  </sheetData>
  <mergeCells count="1">
    <mergeCell ref="A2:E2"/>
  </mergeCells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T35"/>
  <sheetViews>
    <sheetView showGridLines="0" workbookViewId="0">
      <selection activeCell="D12" sqref="D12"/>
    </sheetView>
  </sheetViews>
  <sheetFormatPr defaultColWidth="9" defaultRowHeight="15"/>
  <cols>
    <col min="1" max="4" width="30.847619047619" style="1" customWidth="1"/>
    <col min="5" max="99" width="9" style="1" customWidth="1"/>
  </cols>
  <sheetData>
    <row r="1" s="1" customFormat="1" ht="25.5" customHeight="1" spans="1:98">
      <c r="A1" s="13" t="s">
        <v>27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</row>
    <row r="2" s="1" customFormat="1" ht="25.5" customHeight="1" spans="1:98">
      <c r="A2" s="45" t="s">
        <v>111</v>
      </c>
      <c r="B2" s="45"/>
      <c r="C2" s="45"/>
      <c r="D2" s="45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46"/>
      <c r="R2" s="46"/>
      <c r="S2" s="46"/>
      <c r="T2" s="46"/>
      <c r="U2" s="46"/>
      <c r="V2" s="46"/>
      <c r="W2" s="46"/>
      <c r="X2" s="46"/>
      <c r="Y2" s="46"/>
      <c r="Z2" s="46"/>
      <c r="AA2" s="46"/>
      <c r="AB2" s="46"/>
      <c r="AC2" s="46"/>
      <c r="AD2" s="46"/>
      <c r="AE2" s="46"/>
      <c r="AF2" s="46"/>
      <c r="AG2" s="46"/>
      <c r="AH2" s="46"/>
      <c r="AI2" s="46"/>
      <c r="AJ2" s="46"/>
      <c r="AK2" s="46"/>
      <c r="AL2" s="46"/>
      <c r="AM2" s="46"/>
      <c r="AN2" s="46"/>
      <c r="AO2" s="46"/>
      <c r="AP2" s="46"/>
      <c r="AQ2" s="46"/>
      <c r="AR2" s="46"/>
      <c r="AS2" s="46"/>
      <c r="AT2" s="46"/>
      <c r="AU2" s="46"/>
      <c r="AV2" s="46"/>
      <c r="AW2" s="46"/>
      <c r="AX2" s="46"/>
      <c r="AY2" s="46"/>
      <c r="AZ2" s="46"/>
      <c r="BA2" s="46"/>
      <c r="BB2" s="46"/>
      <c r="BC2" s="46"/>
      <c r="BD2" s="46"/>
      <c r="BE2" s="46"/>
      <c r="BF2" s="46"/>
      <c r="BG2" s="46"/>
      <c r="BH2" s="46"/>
      <c r="BI2" s="46"/>
      <c r="BJ2" s="46"/>
      <c r="BK2" s="46"/>
      <c r="BL2" s="46"/>
      <c r="BM2" s="46"/>
      <c r="BN2" s="46"/>
      <c r="BO2" s="46"/>
      <c r="BP2" s="46"/>
      <c r="BQ2" s="46"/>
      <c r="BR2" s="46"/>
      <c r="BS2" s="46"/>
      <c r="BT2" s="46"/>
      <c r="BU2" s="46"/>
      <c r="BV2" s="46"/>
      <c r="BW2" s="46"/>
      <c r="BX2" s="46"/>
      <c r="BY2" s="46"/>
      <c r="BZ2" s="46"/>
      <c r="CA2" s="46"/>
      <c r="CB2" s="46"/>
      <c r="CC2" s="46"/>
      <c r="CD2" s="46"/>
      <c r="CE2" s="46"/>
      <c r="CF2" s="46"/>
      <c r="CG2" s="46"/>
      <c r="CH2" s="46"/>
      <c r="CI2" s="46"/>
      <c r="CJ2" s="46"/>
      <c r="CK2" s="46"/>
      <c r="CL2" s="46"/>
      <c r="CM2" s="46"/>
      <c r="CN2" s="46"/>
      <c r="CO2" s="46"/>
      <c r="CP2" s="46"/>
      <c r="CQ2" s="46"/>
      <c r="CR2" s="46"/>
      <c r="CS2" s="46"/>
      <c r="CT2" s="46"/>
    </row>
    <row r="3" s="1" customFormat="1" ht="16.5" customHeight="1" spans="2:98">
      <c r="B3" s="47"/>
      <c r="C3" s="48"/>
      <c r="D3" s="4" t="s">
        <v>29</v>
      </c>
      <c r="E3" s="49"/>
      <c r="F3" s="49"/>
      <c r="G3" s="49"/>
      <c r="H3" s="49"/>
      <c r="I3" s="49"/>
      <c r="J3" s="49"/>
      <c r="K3" s="49"/>
      <c r="L3" s="49"/>
      <c r="M3" s="49"/>
      <c r="N3" s="49"/>
      <c r="O3" s="49"/>
      <c r="P3" s="49"/>
      <c r="Q3" s="49"/>
      <c r="R3" s="49"/>
      <c r="S3" s="49"/>
      <c r="T3" s="49"/>
      <c r="U3" s="49"/>
      <c r="V3" s="49"/>
      <c r="W3" s="49"/>
      <c r="X3" s="49"/>
      <c r="Y3" s="49"/>
      <c r="Z3" s="49"/>
      <c r="AA3" s="49"/>
      <c r="AB3" s="49"/>
      <c r="AC3" s="49"/>
      <c r="AD3" s="49"/>
      <c r="AE3" s="49"/>
      <c r="AF3" s="49"/>
      <c r="AG3" s="49"/>
      <c r="AH3" s="49"/>
      <c r="AI3" s="49"/>
      <c r="AJ3" s="49"/>
      <c r="AK3" s="49"/>
      <c r="AL3" s="49"/>
      <c r="AM3" s="49"/>
      <c r="AN3" s="49"/>
      <c r="AO3" s="49"/>
      <c r="AP3" s="49"/>
      <c r="AQ3" s="49"/>
      <c r="AR3" s="49"/>
      <c r="AS3" s="49"/>
      <c r="AT3" s="49"/>
      <c r="AU3" s="49"/>
      <c r="AV3" s="49"/>
      <c r="AW3" s="49"/>
      <c r="AX3" s="49"/>
      <c r="AY3" s="49"/>
      <c r="AZ3" s="49"/>
      <c r="BA3" s="49"/>
      <c r="BB3" s="49"/>
      <c r="BC3" s="49"/>
      <c r="BD3" s="49"/>
      <c r="BE3" s="49"/>
      <c r="BF3" s="49"/>
      <c r="BG3" s="49"/>
      <c r="BH3" s="49"/>
      <c r="BI3" s="49"/>
      <c r="BJ3" s="49"/>
      <c r="BK3" s="49"/>
      <c r="BL3" s="49"/>
      <c r="BM3" s="49"/>
      <c r="BN3" s="49"/>
      <c r="BO3" s="49"/>
      <c r="BP3" s="49"/>
      <c r="BQ3" s="49"/>
      <c r="BR3" s="49"/>
      <c r="BS3" s="49"/>
      <c r="BT3" s="49"/>
      <c r="BU3" s="49"/>
      <c r="BV3" s="49"/>
      <c r="BW3" s="49"/>
      <c r="BX3" s="49"/>
      <c r="BY3" s="49"/>
      <c r="BZ3" s="49"/>
      <c r="CA3" s="49"/>
      <c r="CB3" s="49"/>
      <c r="CC3" s="49"/>
      <c r="CD3" s="49"/>
      <c r="CE3" s="49"/>
      <c r="CF3" s="49"/>
      <c r="CG3" s="49"/>
      <c r="CH3" s="49"/>
      <c r="CI3" s="49"/>
      <c r="CJ3" s="49"/>
      <c r="CK3" s="49"/>
      <c r="CL3" s="49"/>
      <c r="CM3" s="49"/>
      <c r="CN3" s="49"/>
      <c r="CO3" s="49"/>
      <c r="CP3" s="49"/>
      <c r="CQ3" s="49"/>
      <c r="CR3" s="49"/>
      <c r="CS3" s="49"/>
      <c r="CT3" s="49"/>
    </row>
    <row r="4" s="1" customFormat="1" ht="15.75" customHeight="1" spans="1:98">
      <c r="A4" s="22" t="s">
        <v>112</v>
      </c>
      <c r="B4" s="22"/>
      <c r="C4" s="22" t="s">
        <v>113</v>
      </c>
      <c r="D4" s="22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</row>
    <row r="5" s="1" customFormat="1" ht="15.75" customHeight="1" spans="1:98">
      <c r="A5" s="22" t="s">
        <v>32</v>
      </c>
      <c r="B5" s="22" t="s">
        <v>33</v>
      </c>
      <c r="C5" s="22" t="s">
        <v>32</v>
      </c>
      <c r="D5" s="22" t="s">
        <v>33</v>
      </c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</row>
    <row r="6" s="1" customFormat="1" ht="15.75" customHeight="1" spans="1:98">
      <c r="A6" s="29" t="s">
        <v>114</v>
      </c>
      <c r="B6" s="50">
        <v>432.7</v>
      </c>
      <c r="C6" s="29" t="s">
        <v>115</v>
      </c>
      <c r="D6" s="51">
        <v>432.7</v>
      </c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</row>
    <row r="7" s="1" customFormat="1" ht="15.75" customHeight="1" spans="1:98">
      <c r="A7" s="29" t="s">
        <v>116</v>
      </c>
      <c r="B7" s="50">
        <v>432.7</v>
      </c>
      <c r="C7" s="29" t="s">
        <v>35</v>
      </c>
      <c r="D7" s="51">
        <v>301.3</v>
      </c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</row>
    <row r="8" s="1" customFormat="1" ht="15.75" customHeight="1" spans="1:98">
      <c r="A8" s="29" t="s">
        <v>117</v>
      </c>
      <c r="B8" s="50"/>
      <c r="C8" s="29" t="s">
        <v>37</v>
      </c>
      <c r="D8" s="51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</row>
    <row r="9" s="1" customFormat="1" ht="15.75" customHeight="1" spans="1:98">
      <c r="A9" s="29" t="s">
        <v>118</v>
      </c>
      <c r="B9" s="50"/>
      <c r="C9" s="29" t="s">
        <v>39</v>
      </c>
      <c r="D9" s="51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</row>
    <row r="10" s="1" customFormat="1" ht="15.75" customHeight="1" spans="1:98">
      <c r="A10" s="29"/>
      <c r="B10" s="52"/>
      <c r="C10" s="29" t="s">
        <v>41</v>
      </c>
      <c r="D10" s="51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</row>
    <row r="11" s="1" customFormat="1" ht="15.75" customHeight="1" spans="1:98">
      <c r="A11" s="29"/>
      <c r="B11" s="52"/>
      <c r="C11" s="29" t="s">
        <v>43</v>
      </c>
      <c r="D11" s="51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</row>
    <row r="12" s="1" customFormat="1" ht="15.75" customHeight="1" spans="1:98">
      <c r="A12" s="29"/>
      <c r="B12" s="52"/>
      <c r="C12" s="29" t="s">
        <v>45</v>
      </c>
      <c r="D12" s="51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</row>
    <row r="13" s="1" customFormat="1" ht="15.75" customHeight="1" spans="1:98">
      <c r="A13" s="53"/>
      <c r="B13" s="50"/>
      <c r="C13" s="29" t="s">
        <v>47</v>
      </c>
      <c r="D13" s="51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</row>
    <row r="14" s="1" customFormat="1" ht="15.75" customHeight="1" spans="1:98">
      <c r="A14" s="53"/>
      <c r="B14" s="50"/>
      <c r="C14" s="29" t="s">
        <v>49</v>
      </c>
      <c r="D14" s="51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</row>
    <row r="15" s="1" customFormat="1" ht="15.75" customHeight="1" spans="1:98">
      <c r="A15" s="53"/>
      <c r="B15" s="50"/>
      <c r="C15" s="29" t="s">
        <v>51</v>
      </c>
      <c r="D15" s="51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</row>
    <row r="16" s="1" customFormat="1" ht="15.75" customHeight="1" spans="1:98">
      <c r="A16" s="53"/>
      <c r="B16" s="50"/>
      <c r="C16" s="29" t="s">
        <v>52</v>
      </c>
      <c r="D16" s="51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</row>
    <row r="17" s="1" customFormat="1" ht="15.75" customHeight="1" spans="1:98">
      <c r="A17" s="53"/>
      <c r="B17" s="50"/>
      <c r="C17" s="29" t="s">
        <v>53</v>
      </c>
      <c r="D17" s="51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</row>
    <row r="18" s="1" customFormat="1" ht="15.75" customHeight="1" spans="1:98">
      <c r="A18" s="53"/>
      <c r="B18" s="50"/>
      <c r="C18" s="29" t="s">
        <v>54</v>
      </c>
      <c r="D18" s="51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</row>
    <row r="19" s="1" customFormat="1" ht="15.75" customHeight="1" spans="1:98">
      <c r="A19" s="53"/>
      <c r="B19" s="50"/>
      <c r="C19" s="29" t="s">
        <v>55</v>
      </c>
      <c r="D19" s="51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</row>
    <row r="20" s="1" customFormat="1" ht="15.75" customHeight="1" spans="1:98">
      <c r="A20" s="53"/>
      <c r="B20" s="50"/>
      <c r="C20" s="29" t="s">
        <v>56</v>
      </c>
      <c r="D20" s="51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</row>
    <row r="21" s="1" customFormat="1" ht="15.75" customHeight="1" spans="1:98">
      <c r="A21" s="53"/>
      <c r="B21" s="50"/>
      <c r="C21" s="29" t="s">
        <v>57</v>
      </c>
      <c r="D21" s="51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</row>
    <row r="22" s="1" customFormat="1" ht="15.75" customHeight="1" spans="1:98">
      <c r="A22" s="53"/>
      <c r="B22" s="50"/>
      <c r="C22" s="29" t="s">
        <v>58</v>
      </c>
      <c r="D22" s="51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</row>
    <row r="23" s="1" customFormat="1" ht="15.75" customHeight="1" spans="1:98">
      <c r="A23" s="53"/>
      <c r="B23" s="50"/>
      <c r="C23" s="29" t="s">
        <v>59</v>
      </c>
      <c r="D23" s="51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</row>
    <row r="24" s="1" customFormat="1" ht="15.75" customHeight="1" spans="1:98">
      <c r="A24" s="53"/>
      <c r="B24" s="50"/>
      <c r="C24" s="29" t="s">
        <v>60</v>
      </c>
      <c r="D24" s="51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</row>
    <row r="25" s="1" customFormat="1" ht="15.75" customHeight="1" spans="1:98">
      <c r="A25" s="53"/>
      <c r="B25" s="50"/>
      <c r="C25" s="29" t="s">
        <v>61</v>
      </c>
      <c r="D25" s="51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</row>
    <row r="26" s="1" customFormat="1" ht="15.75" customHeight="1" spans="1:98">
      <c r="A26" s="53"/>
      <c r="B26" s="50"/>
      <c r="C26" s="29" t="s">
        <v>62</v>
      </c>
      <c r="D26" s="51">
        <v>21.4</v>
      </c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</row>
    <row r="27" s="1" customFormat="1" ht="15.75" customHeight="1" spans="1:98">
      <c r="A27" s="53"/>
      <c r="B27" s="50"/>
      <c r="C27" s="29" t="s">
        <v>63</v>
      </c>
      <c r="D27" s="51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</row>
    <row r="28" s="1" customFormat="1" ht="15.75" customHeight="1" spans="1:98">
      <c r="A28" s="53"/>
      <c r="B28" s="50"/>
      <c r="C28" s="29" t="s">
        <v>64</v>
      </c>
      <c r="D28" s="51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</row>
    <row r="29" s="1" customFormat="1" ht="15.75" customHeight="1" spans="1:98">
      <c r="A29" s="53"/>
      <c r="B29" s="50"/>
      <c r="C29" s="29" t="s">
        <v>65</v>
      </c>
      <c r="D29" s="51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</row>
    <row r="30" s="1" customFormat="1" ht="15.75" customHeight="1" spans="1:98">
      <c r="A30" s="53"/>
      <c r="B30" s="50"/>
      <c r="C30" s="29" t="s">
        <v>66</v>
      </c>
      <c r="D30" s="51">
        <v>110</v>
      </c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</row>
    <row r="31" s="1" customFormat="1" ht="15.75" customHeight="1" spans="1:98">
      <c r="A31" s="53"/>
      <c r="B31" s="50"/>
      <c r="C31" s="29" t="s">
        <v>67</v>
      </c>
      <c r="D31" s="51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</row>
    <row r="32" s="1" customFormat="1" ht="15.75" customHeight="1" spans="1:98">
      <c r="A32" s="53"/>
      <c r="B32" s="50"/>
      <c r="C32" s="29" t="s">
        <v>68</v>
      </c>
      <c r="D32" s="51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</row>
    <row r="33" s="1" customFormat="1" ht="15.75" customHeight="1" spans="1:98">
      <c r="A33" s="53"/>
      <c r="B33" s="50"/>
      <c r="C33" s="29" t="s">
        <v>69</v>
      </c>
      <c r="D33" s="51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</row>
    <row r="34" s="1" customFormat="1" ht="15.75" customHeight="1" spans="1:98">
      <c r="A34" s="53"/>
      <c r="B34" s="50"/>
      <c r="C34" s="29" t="s">
        <v>70</v>
      </c>
      <c r="D34" s="51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</row>
    <row r="35" s="1" customFormat="1" ht="15.75" customHeight="1" spans="1:98">
      <c r="A35" s="22" t="s">
        <v>119</v>
      </c>
      <c r="B35" s="54">
        <f>SUM(B7:B9)</f>
        <v>432.7</v>
      </c>
      <c r="C35" s="22" t="s">
        <v>120</v>
      </c>
      <c r="D35" s="54">
        <f>SUM(D7:D34)</f>
        <v>432.7</v>
      </c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</row>
  </sheetData>
  <mergeCells count="3">
    <mergeCell ref="A2:D2"/>
    <mergeCell ref="A4:B4"/>
    <mergeCell ref="C4:D4"/>
  </mergeCells>
  <pageMargins left="0.75" right="0.75" top="1" bottom="1" header="0.5" footer="0.5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1"/>
  <sheetViews>
    <sheetView showGridLines="0" workbookViewId="0">
      <selection activeCell="E11" sqref="E11"/>
    </sheetView>
  </sheetViews>
  <sheetFormatPr defaultColWidth="9" defaultRowHeight="15"/>
  <cols>
    <col min="1" max="1" width="31.1333333333333" style="1" customWidth="1"/>
    <col min="2" max="11" width="10.4285714285714" style="1" customWidth="1"/>
    <col min="12" max="13" width="6.84761904761905" style="1" customWidth="1"/>
  </cols>
  <sheetData>
    <row r="1" s="1" customFormat="1" ht="24.75" customHeight="1" spans="1:1">
      <c r="A1" s="13" t="s">
        <v>27</v>
      </c>
    </row>
    <row r="2" s="1" customFormat="1" ht="24.75" customHeight="1" spans="1:11">
      <c r="A2" s="15" t="s">
        <v>121</v>
      </c>
      <c r="B2" s="15"/>
      <c r="C2" s="15"/>
      <c r="D2" s="15"/>
      <c r="E2" s="15"/>
      <c r="F2" s="15"/>
      <c r="G2" s="15"/>
      <c r="H2" s="15"/>
      <c r="I2" s="15"/>
      <c r="J2" s="15"/>
      <c r="K2" s="15"/>
    </row>
    <row r="3" s="1" customFormat="1" ht="24.75" customHeight="1" spans="11:11">
      <c r="K3" s="4" t="s">
        <v>29</v>
      </c>
    </row>
    <row r="4" s="1" customFormat="1" ht="24.75" customHeight="1" spans="1:11">
      <c r="A4" s="22" t="s">
        <v>122</v>
      </c>
      <c r="B4" s="22" t="s">
        <v>123</v>
      </c>
      <c r="C4" s="22" t="s">
        <v>124</v>
      </c>
      <c r="D4" s="22"/>
      <c r="E4" s="22"/>
      <c r="F4" s="22" t="s">
        <v>125</v>
      </c>
      <c r="G4" s="22"/>
      <c r="H4" s="22"/>
      <c r="I4" s="22" t="s">
        <v>126</v>
      </c>
      <c r="J4" s="22"/>
      <c r="K4" s="22"/>
    </row>
    <row r="5" s="1" customFormat="1" ht="24.75" customHeight="1" spans="1:11">
      <c r="A5" s="22"/>
      <c r="B5" s="22"/>
      <c r="C5" s="22" t="s">
        <v>123</v>
      </c>
      <c r="D5" s="22" t="s">
        <v>106</v>
      </c>
      <c r="E5" s="22" t="s">
        <v>107</v>
      </c>
      <c r="F5" s="22" t="s">
        <v>123</v>
      </c>
      <c r="G5" s="22" t="s">
        <v>106</v>
      </c>
      <c r="H5" s="22" t="s">
        <v>107</v>
      </c>
      <c r="I5" s="22" t="s">
        <v>123</v>
      </c>
      <c r="J5" s="22" t="s">
        <v>106</v>
      </c>
      <c r="K5" s="22" t="s">
        <v>107</v>
      </c>
    </row>
    <row r="6" s="1" customFormat="1" ht="24.75" customHeight="1" spans="1:11">
      <c r="A6" s="22" t="s">
        <v>109</v>
      </c>
      <c r="B6" s="22">
        <v>1</v>
      </c>
      <c r="C6" s="22">
        <v>2</v>
      </c>
      <c r="D6" s="22">
        <v>3</v>
      </c>
      <c r="E6" s="22">
        <v>4</v>
      </c>
      <c r="F6" s="22">
        <v>2</v>
      </c>
      <c r="G6" s="22">
        <v>3</v>
      </c>
      <c r="H6" s="22">
        <v>4</v>
      </c>
      <c r="I6" s="22">
        <v>2</v>
      </c>
      <c r="J6" s="22">
        <v>3</v>
      </c>
      <c r="K6" s="22">
        <v>4</v>
      </c>
    </row>
    <row r="7" s="1" customFormat="1" ht="24.75" customHeight="1" spans="1:11">
      <c r="A7" s="37" t="s">
        <v>123</v>
      </c>
      <c r="B7" s="42">
        <f t="shared" ref="B7:K7" si="0">SUM(B8:B21)</f>
        <v>432.7</v>
      </c>
      <c r="C7" s="42">
        <f t="shared" si="0"/>
        <v>432.7</v>
      </c>
      <c r="D7" s="42">
        <f t="shared" si="0"/>
        <v>322.7</v>
      </c>
      <c r="E7" s="42">
        <f t="shared" si="0"/>
        <v>110</v>
      </c>
      <c r="F7" s="42">
        <f t="shared" si="0"/>
        <v>0</v>
      </c>
      <c r="G7" s="42">
        <f t="shared" si="0"/>
        <v>0</v>
      </c>
      <c r="H7" s="42">
        <f t="shared" si="0"/>
        <v>0</v>
      </c>
      <c r="I7" s="42">
        <f t="shared" si="0"/>
        <v>0</v>
      </c>
      <c r="J7" s="42">
        <f t="shared" si="0"/>
        <v>0</v>
      </c>
      <c r="K7" s="42">
        <f t="shared" si="0"/>
        <v>0</v>
      </c>
    </row>
    <row r="8" s="1" customFormat="1" ht="24.75" customHeight="1" spans="1:11">
      <c r="A8" s="37">
        <v>2013201</v>
      </c>
      <c r="B8" s="42">
        <f t="shared" ref="B8:B21" si="1">C8+F8+I8</f>
        <v>187.84</v>
      </c>
      <c r="C8" s="27">
        <f t="shared" ref="C8:C21" si="2">D8+E8</f>
        <v>187.84</v>
      </c>
      <c r="D8" s="28">
        <v>187.84</v>
      </c>
      <c r="E8" s="28"/>
      <c r="F8" s="27">
        <f t="shared" ref="F8:F21" si="3">G8+H8</f>
        <v>0</v>
      </c>
      <c r="G8" s="43"/>
      <c r="H8" s="43"/>
      <c r="I8" s="27">
        <f t="shared" ref="I8:I21" si="4">J8+K8</f>
        <v>0</v>
      </c>
      <c r="J8" s="43"/>
      <c r="K8" s="43"/>
    </row>
    <row r="9" s="1" customFormat="1" ht="24.75" customHeight="1" spans="1:11">
      <c r="A9" s="37">
        <v>2013250</v>
      </c>
      <c r="B9" s="42">
        <f t="shared" si="1"/>
        <v>58.81</v>
      </c>
      <c r="C9" s="27">
        <f t="shared" si="2"/>
        <v>58.81</v>
      </c>
      <c r="D9" s="28">
        <v>58.81</v>
      </c>
      <c r="E9" s="30"/>
      <c r="F9" s="27">
        <f t="shared" si="3"/>
        <v>0</v>
      </c>
      <c r="G9" s="44"/>
      <c r="H9" s="44"/>
      <c r="I9" s="27">
        <f t="shared" si="4"/>
        <v>0</v>
      </c>
      <c r="J9" s="44"/>
      <c r="K9" s="44"/>
    </row>
    <row r="10" s="1" customFormat="1" ht="24.75" customHeight="1" spans="1:11">
      <c r="A10" s="37">
        <v>2080505</v>
      </c>
      <c r="B10" s="42">
        <f t="shared" si="1"/>
        <v>42.53</v>
      </c>
      <c r="C10" s="27">
        <f t="shared" si="2"/>
        <v>42.53</v>
      </c>
      <c r="D10" s="28">
        <v>42.53</v>
      </c>
      <c r="E10" s="30"/>
      <c r="F10" s="27">
        <f t="shared" si="3"/>
        <v>0</v>
      </c>
      <c r="G10" s="44"/>
      <c r="H10" s="44"/>
      <c r="I10" s="27">
        <f t="shared" si="4"/>
        <v>0</v>
      </c>
      <c r="J10" s="44"/>
      <c r="K10" s="44"/>
    </row>
    <row r="11" s="1" customFormat="1" ht="24.75" customHeight="1" spans="1:11">
      <c r="A11" s="37">
        <v>2101101</v>
      </c>
      <c r="B11" s="42">
        <f t="shared" si="1"/>
        <v>8.48</v>
      </c>
      <c r="C11" s="27">
        <f t="shared" si="2"/>
        <v>8.48</v>
      </c>
      <c r="D11" s="28">
        <v>8.48</v>
      </c>
      <c r="E11" s="30"/>
      <c r="F11" s="27">
        <f t="shared" si="3"/>
        <v>0</v>
      </c>
      <c r="G11" s="44"/>
      <c r="H11" s="44"/>
      <c r="I11" s="27">
        <f t="shared" si="4"/>
        <v>0</v>
      </c>
      <c r="J11" s="44"/>
      <c r="K11" s="44"/>
    </row>
    <row r="12" s="1" customFormat="1" ht="24.75" customHeight="1" spans="1:11">
      <c r="A12" s="37">
        <v>2101102</v>
      </c>
      <c r="B12" s="42">
        <f t="shared" si="1"/>
        <v>3.64</v>
      </c>
      <c r="C12" s="27">
        <f t="shared" si="2"/>
        <v>3.64</v>
      </c>
      <c r="D12" s="28">
        <v>3.64</v>
      </c>
      <c r="E12" s="30"/>
      <c r="F12" s="27">
        <f t="shared" si="3"/>
        <v>0</v>
      </c>
      <c r="G12" s="44"/>
      <c r="H12" s="44"/>
      <c r="I12" s="27">
        <f t="shared" si="4"/>
        <v>0</v>
      </c>
      <c r="J12" s="44"/>
      <c r="K12" s="44"/>
    </row>
    <row r="13" s="1" customFormat="1" ht="24.75" customHeight="1" spans="1:11">
      <c r="A13" s="37">
        <v>2210201</v>
      </c>
      <c r="B13" s="42">
        <f t="shared" si="1"/>
        <v>21.4</v>
      </c>
      <c r="C13" s="27">
        <f t="shared" si="2"/>
        <v>21.4</v>
      </c>
      <c r="D13" s="28">
        <v>21.4</v>
      </c>
      <c r="E13" s="30"/>
      <c r="F13" s="27">
        <f t="shared" si="3"/>
        <v>0</v>
      </c>
      <c r="G13" s="44"/>
      <c r="H13" s="44"/>
      <c r="I13" s="27">
        <f t="shared" si="4"/>
        <v>0</v>
      </c>
      <c r="J13" s="44"/>
      <c r="K13" s="44"/>
    </row>
    <row r="14" s="1" customFormat="1" ht="24.75" customHeight="1" spans="1:11">
      <c r="A14" s="37">
        <v>2013299</v>
      </c>
      <c r="B14" s="42">
        <f t="shared" si="1"/>
        <v>110</v>
      </c>
      <c r="C14" s="27">
        <f t="shared" si="2"/>
        <v>110</v>
      </c>
      <c r="D14" s="39"/>
      <c r="E14" s="28">
        <v>110</v>
      </c>
      <c r="F14" s="27">
        <f t="shared" si="3"/>
        <v>0</v>
      </c>
      <c r="G14" s="44"/>
      <c r="H14" s="44"/>
      <c r="I14" s="27">
        <f t="shared" si="4"/>
        <v>0</v>
      </c>
      <c r="J14" s="44"/>
      <c r="K14" s="44"/>
    </row>
    <row r="15" s="1" customFormat="1" ht="24.75" customHeight="1" spans="1:11">
      <c r="A15" s="24"/>
      <c r="B15" s="42">
        <f t="shared" si="1"/>
        <v>0</v>
      </c>
      <c r="C15" s="27">
        <f t="shared" si="2"/>
        <v>0</v>
      </c>
      <c r="D15" s="39"/>
      <c r="E15" s="30"/>
      <c r="F15" s="27">
        <f t="shared" si="3"/>
        <v>0</v>
      </c>
      <c r="G15" s="44"/>
      <c r="H15" s="44"/>
      <c r="I15" s="27">
        <f t="shared" si="4"/>
        <v>0</v>
      </c>
      <c r="J15" s="44"/>
      <c r="K15" s="44"/>
    </row>
    <row r="16" s="1" customFormat="1" ht="24.75" customHeight="1" spans="1:11">
      <c r="A16" s="24"/>
      <c r="B16" s="42">
        <f t="shared" si="1"/>
        <v>0</v>
      </c>
      <c r="C16" s="27">
        <f t="shared" si="2"/>
        <v>0</v>
      </c>
      <c r="D16" s="39"/>
      <c r="E16" s="30"/>
      <c r="F16" s="27">
        <f t="shared" si="3"/>
        <v>0</v>
      </c>
      <c r="G16" s="44"/>
      <c r="H16" s="44"/>
      <c r="I16" s="27">
        <f t="shared" si="4"/>
        <v>0</v>
      </c>
      <c r="J16" s="44"/>
      <c r="K16" s="44"/>
    </row>
    <row r="17" s="1" customFormat="1" ht="24.75" customHeight="1" spans="1:11">
      <c r="A17" s="24"/>
      <c r="B17" s="42">
        <f t="shared" si="1"/>
        <v>0</v>
      </c>
      <c r="C17" s="27">
        <f t="shared" si="2"/>
        <v>0</v>
      </c>
      <c r="D17" s="39"/>
      <c r="E17" s="30"/>
      <c r="F17" s="27">
        <f t="shared" si="3"/>
        <v>0</v>
      </c>
      <c r="G17" s="44"/>
      <c r="H17" s="44"/>
      <c r="I17" s="27">
        <f t="shared" si="4"/>
        <v>0</v>
      </c>
      <c r="J17" s="44"/>
      <c r="K17" s="44"/>
    </row>
    <row r="18" s="1" customFormat="1" ht="24.75" customHeight="1" spans="1:11">
      <c r="A18" s="24"/>
      <c r="B18" s="42">
        <f t="shared" si="1"/>
        <v>0</v>
      </c>
      <c r="C18" s="27">
        <f t="shared" si="2"/>
        <v>0</v>
      </c>
      <c r="D18" s="39"/>
      <c r="E18" s="30"/>
      <c r="F18" s="27">
        <f t="shared" si="3"/>
        <v>0</v>
      </c>
      <c r="G18" s="44"/>
      <c r="H18" s="44"/>
      <c r="I18" s="27">
        <f t="shared" si="4"/>
        <v>0</v>
      </c>
      <c r="J18" s="44"/>
      <c r="K18" s="44"/>
    </row>
    <row r="19" s="1" customFormat="1" ht="24.75" customHeight="1" spans="1:11">
      <c r="A19" s="24"/>
      <c r="B19" s="42">
        <f t="shared" si="1"/>
        <v>0</v>
      </c>
      <c r="C19" s="27">
        <f t="shared" si="2"/>
        <v>0</v>
      </c>
      <c r="D19" s="39"/>
      <c r="E19" s="30"/>
      <c r="F19" s="27">
        <f t="shared" si="3"/>
        <v>0</v>
      </c>
      <c r="G19" s="44"/>
      <c r="H19" s="44"/>
      <c r="I19" s="27">
        <f t="shared" si="4"/>
        <v>0</v>
      </c>
      <c r="J19" s="44"/>
      <c r="K19" s="44"/>
    </row>
    <row r="20" s="1" customFormat="1" ht="24.75" customHeight="1" spans="1:11">
      <c r="A20" s="24"/>
      <c r="B20" s="42">
        <f t="shared" si="1"/>
        <v>0</v>
      </c>
      <c r="C20" s="27">
        <f t="shared" si="2"/>
        <v>0</v>
      </c>
      <c r="D20" s="39"/>
      <c r="E20" s="30"/>
      <c r="F20" s="27">
        <f t="shared" si="3"/>
        <v>0</v>
      </c>
      <c r="G20" s="44"/>
      <c r="H20" s="44"/>
      <c r="I20" s="27">
        <f t="shared" si="4"/>
        <v>0</v>
      </c>
      <c r="J20" s="44"/>
      <c r="K20" s="44"/>
    </row>
    <row r="21" s="1" customFormat="1" ht="24.75" customHeight="1" spans="1:11">
      <c r="A21" s="24"/>
      <c r="B21" s="42">
        <f t="shared" si="1"/>
        <v>0</v>
      </c>
      <c r="C21" s="27">
        <f t="shared" si="2"/>
        <v>0</v>
      </c>
      <c r="D21" s="39"/>
      <c r="E21" s="30"/>
      <c r="F21" s="27">
        <f t="shared" si="3"/>
        <v>0</v>
      </c>
      <c r="G21" s="44"/>
      <c r="H21" s="44"/>
      <c r="I21" s="27">
        <f t="shared" si="4"/>
        <v>0</v>
      </c>
      <c r="J21" s="44"/>
      <c r="K21" s="44"/>
    </row>
  </sheetData>
  <mergeCells count="6">
    <mergeCell ref="A2:K2"/>
    <mergeCell ref="C4:E4"/>
    <mergeCell ref="F4:H4"/>
    <mergeCell ref="I4:K4"/>
    <mergeCell ref="A4:A5"/>
    <mergeCell ref="B4:B5"/>
  </mergeCells>
  <pageMargins left="0.75" right="0.75" top="1" bottom="1" header="0.5" footer="0.5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8"/>
  <sheetViews>
    <sheetView showGridLines="0" workbookViewId="0">
      <selection activeCell="A8" sqref="A8"/>
    </sheetView>
  </sheetViews>
  <sheetFormatPr defaultColWidth="9" defaultRowHeight="15" outlineLevelCol="4"/>
  <cols>
    <col min="1" max="1" width="62.1333333333333" style="1" customWidth="1"/>
    <col min="2" max="4" width="19.2857142857143" style="1" customWidth="1"/>
    <col min="5" max="6" width="6.84761904761905" style="1" customWidth="1"/>
  </cols>
  <sheetData>
    <row r="1" s="1" customFormat="1" ht="24.75" customHeight="1" spans="1:1">
      <c r="A1" s="13" t="s">
        <v>27</v>
      </c>
    </row>
    <row r="2" s="1" customFormat="1" ht="24.75" customHeight="1" spans="1:4">
      <c r="A2" s="15" t="s">
        <v>127</v>
      </c>
      <c r="B2" s="15"/>
      <c r="C2" s="15"/>
      <c r="D2" s="15"/>
    </row>
    <row r="3" s="1" customFormat="1" ht="24.75" customHeight="1" spans="4:4">
      <c r="D3" s="4" t="s">
        <v>29</v>
      </c>
    </row>
    <row r="4" s="1" customFormat="1" ht="20.25" customHeight="1" spans="1:4">
      <c r="A4" s="22" t="s">
        <v>104</v>
      </c>
      <c r="B4" s="22" t="s">
        <v>124</v>
      </c>
      <c r="C4" s="22"/>
      <c r="D4" s="22"/>
    </row>
    <row r="5" s="1" customFormat="1" ht="20.25" customHeight="1" spans="1:4">
      <c r="A5" s="22"/>
      <c r="B5" s="22" t="s">
        <v>123</v>
      </c>
      <c r="C5" s="22" t="s">
        <v>106</v>
      </c>
      <c r="D5" s="22" t="s">
        <v>107</v>
      </c>
    </row>
    <row r="6" s="1" customFormat="1" ht="20.25" customHeight="1" spans="1:4">
      <c r="A6" s="22" t="s">
        <v>109</v>
      </c>
      <c r="B6" s="22">
        <v>1</v>
      </c>
      <c r="C6" s="22">
        <v>2</v>
      </c>
      <c r="D6" s="22">
        <v>3</v>
      </c>
    </row>
    <row r="7" s="1" customFormat="1" ht="20.25" customHeight="1" spans="1:4">
      <c r="A7" s="37" t="s">
        <v>123</v>
      </c>
      <c r="B7" s="38">
        <f>SUM(B8:B27)</f>
        <v>432.7</v>
      </c>
      <c r="C7" s="38">
        <f>SUM(C8:C27)</f>
        <v>322.7</v>
      </c>
      <c r="D7" s="38">
        <f>SUM(D8:D27)</f>
        <v>110</v>
      </c>
    </row>
    <row r="8" s="1" customFormat="1" ht="20.25" customHeight="1" spans="1:4">
      <c r="A8" s="37">
        <v>2013201</v>
      </c>
      <c r="B8" s="38">
        <f t="shared" ref="B8:B27" si="0">C8+D8</f>
        <v>187.84</v>
      </c>
      <c r="C8" s="28">
        <v>187.84</v>
      </c>
      <c r="D8" s="28"/>
    </row>
    <row r="9" s="1" customFormat="1" ht="20.25" customHeight="1" spans="1:4">
      <c r="A9" s="37">
        <v>2013250</v>
      </c>
      <c r="B9" s="38">
        <f t="shared" si="0"/>
        <v>58.81</v>
      </c>
      <c r="C9" s="28">
        <v>58.81</v>
      </c>
      <c r="D9" s="30"/>
    </row>
    <row r="10" s="1" customFormat="1" ht="20.25" customHeight="1" spans="1:4">
      <c r="A10" s="37">
        <v>2080505</v>
      </c>
      <c r="B10" s="38">
        <f t="shared" si="0"/>
        <v>42.53</v>
      </c>
      <c r="C10" s="28">
        <v>42.53</v>
      </c>
      <c r="D10" s="30"/>
    </row>
    <row r="11" s="1" customFormat="1" ht="20.25" customHeight="1" spans="1:4">
      <c r="A11" s="37">
        <v>2101101</v>
      </c>
      <c r="B11" s="38">
        <f t="shared" si="0"/>
        <v>8.48</v>
      </c>
      <c r="C11" s="28">
        <v>8.48</v>
      </c>
      <c r="D11" s="30"/>
    </row>
    <row r="12" s="1" customFormat="1" ht="20.25" customHeight="1" spans="1:5">
      <c r="A12" s="37">
        <v>2101102</v>
      </c>
      <c r="B12" s="38">
        <f t="shared" si="0"/>
        <v>3.64</v>
      </c>
      <c r="C12" s="28">
        <v>3.64</v>
      </c>
      <c r="D12" s="30"/>
      <c r="E12" s="20"/>
    </row>
    <row r="13" s="1" customFormat="1" ht="20.25" customHeight="1" spans="1:5">
      <c r="A13" s="37">
        <v>2210201</v>
      </c>
      <c r="B13" s="38">
        <f t="shared" si="0"/>
        <v>21.4</v>
      </c>
      <c r="C13" s="28">
        <v>21.4</v>
      </c>
      <c r="D13" s="30"/>
      <c r="E13" s="20"/>
    </row>
    <row r="14" s="1" customFormat="1" ht="20.25" customHeight="1" spans="1:5">
      <c r="A14" s="37">
        <v>2013299</v>
      </c>
      <c r="B14" s="38">
        <f t="shared" si="0"/>
        <v>110</v>
      </c>
      <c r="C14" s="39"/>
      <c r="D14" s="28">
        <v>110</v>
      </c>
      <c r="E14" s="20"/>
    </row>
    <row r="15" s="1" customFormat="1" ht="20.25" customHeight="1" spans="1:5">
      <c r="A15" s="24"/>
      <c r="B15" s="38">
        <f t="shared" si="0"/>
        <v>0</v>
      </c>
      <c r="C15" s="40"/>
      <c r="D15" s="40"/>
      <c r="E15" s="20"/>
    </row>
    <row r="16" s="1" customFormat="1" ht="20.25" customHeight="1" spans="1:5">
      <c r="A16" s="37"/>
      <c r="B16" s="38">
        <f t="shared" si="0"/>
        <v>0</v>
      </c>
      <c r="C16" s="41"/>
      <c r="D16" s="41"/>
      <c r="E16" s="20"/>
    </row>
    <row r="17" s="1" customFormat="1" ht="20.25" customHeight="1" spans="1:5">
      <c r="A17" s="37"/>
      <c r="B17" s="38">
        <f t="shared" si="0"/>
        <v>0</v>
      </c>
      <c r="C17" s="41"/>
      <c r="D17" s="41"/>
      <c r="E17" s="20"/>
    </row>
    <row r="18" s="1" customFormat="1" ht="20.25" customHeight="1" spans="1:5">
      <c r="A18" s="24"/>
      <c r="B18" s="38">
        <f t="shared" si="0"/>
        <v>0</v>
      </c>
      <c r="C18" s="40"/>
      <c r="D18" s="40"/>
      <c r="E18" s="20"/>
    </row>
    <row r="19" s="1" customFormat="1" ht="20.25" customHeight="1" spans="1:5">
      <c r="A19" s="24"/>
      <c r="B19" s="38">
        <f t="shared" si="0"/>
        <v>0</v>
      </c>
      <c r="C19" s="40"/>
      <c r="D19" s="40"/>
      <c r="E19" s="20"/>
    </row>
    <row r="20" s="1" customFormat="1" ht="20.25" customHeight="1" spans="1:4">
      <c r="A20" s="37"/>
      <c r="B20" s="38">
        <f t="shared" si="0"/>
        <v>0</v>
      </c>
      <c r="C20" s="41"/>
      <c r="D20" s="41"/>
    </row>
    <row r="21" s="1" customFormat="1" ht="20.25" customHeight="1" spans="1:4">
      <c r="A21" s="37"/>
      <c r="B21" s="38">
        <f t="shared" si="0"/>
        <v>0</v>
      </c>
      <c r="C21" s="41"/>
      <c r="D21" s="41"/>
    </row>
    <row r="22" s="1" customFormat="1" ht="20.25" customHeight="1" spans="1:4">
      <c r="A22" s="24"/>
      <c r="B22" s="38">
        <f t="shared" si="0"/>
        <v>0</v>
      </c>
      <c r="C22" s="40"/>
      <c r="D22" s="40"/>
    </row>
    <row r="23" s="1" customFormat="1" ht="20.25" customHeight="1" spans="1:4">
      <c r="A23" s="24"/>
      <c r="B23" s="38">
        <f t="shared" si="0"/>
        <v>0</v>
      </c>
      <c r="C23" s="40"/>
      <c r="D23" s="40"/>
    </row>
    <row r="24" s="1" customFormat="1" ht="20.25" customHeight="1" spans="1:4">
      <c r="A24" s="24"/>
      <c r="B24" s="38">
        <f t="shared" si="0"/>
        <v>0</v>
      </c>
      <c r="C24" s="40"/>
      <c r="D24" s="40"/>
    </row>
    <row r="25" s="1" customFormat="1" ht="20.25" customHeight="1" spans="1:4">
      <c r="A25" s="37"/>
      <c r="B25" s="38">
        <f t="shared" si="0"/>
        <v>0</v>
      </c>
      <c r="C25" s="41"/>
      <c r="D25" s="41"/>
    </row>
    <row r="26" s="1" customFormat="1" ht="20.25" customHeight="1" spans="1:4">
      <c r="A26" s="37"/>
      <c r="B26" s="38">
        <f t="shared" si="0"/>
        <v>0</v>
      </c>
      <c r="C26" s="41"/>
      <c r="D26" s="41"/>
    </row>
    <row r="27" s="1" customFormat="1" ht="20.25" customHeight="1" spans="1:4">
      <c r="A27" s="24"/>
      <c r="B27" s="38">
        <f t="shared" si="0"/>
        <v>0</v>
      </c>
      <c r="C27" s="40"/>
      <c r="D27" s="40"/>
    </row>
    <row r="28" ht="21" customHeight="1"/>
  </sheetData>
  <mergeCells count="3">
    <mergeCell ref="A2:D2"/>
    <mergeCell ref="B4:D4"/>
    <mergeCell ref="A4:A5"/>
  </mergeCells>
  <pageMargins left="0.75" right="0.75" top="1" bottom="1" header="0.5" footer="0.5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39"/>
  <sheetViews>
    <sheetView showGridLines="0" tabSelected="1" topLeftCell="A6" workbookViewId="0">
      <selection activeCell="C13" sqref="C13"/>
    </sheetView>
  </sheetViews>
  <sheetFormatPr defaultColWidth="9" defaultRowHeight="15" outlineLevelCol="3"/>
  <cols>
    <col min="1" max="1" width="43.7142857142857" style="1" customWidth="1"/>
    <col min="2" max="4" width="18.847619047619" style="1" customWidth="1"/>
    <col min="5" max="6" width="6.84761904761905" style="1" customWidth="1"/>
  </cols>
  <sheetData>
    <row r="1" s="1" customFormat="1" ht="24.75" customHeight="1" spans="1:1">
      <c r="A1" s="13" t="s">
        <v>27</v>
      </c>
    </row>
    <row r="2" s="1" customFormat="1" ht="24.75" customHeight="1" spans="1:4">
      <c r="A2" s="32" t="s">
        <v>128</v>
      </c>
      <c r="B2" s="32"/>
      <c r="C2" s="32"/>
      <c r="D2" s="32"/>
    </row>
    <row r="3" s="1" customFormat="1" ht="24.75" customHeight="1" spans="4:4">
      <c r="D3" s="4" t="s">
        <v>29</v>
      </c>
    </row>
    <row r="4" s="1" customFormat="1" ht="22.5" customHeight="1" spans="1:4">
      <c r="A4" s="16" t="s">
        <v>129</v>
      </c>
      <c r="B4" s="16" t="s">
        <v>130</v>
      </c>
      <c r="C4" s="16"/>
      <c r="D4" s="16"/>
    </row>
    <row r="5" s="1" customFormat="1" ht="22.5" customHeight="1" spans="1:4">
      <c r="A5" s="16"/>
      <c r="B5" s="16" t="s">
        <v>123</v>
      </c>
      <c r="C5" s="16" t="s">
        <v>131</v>
      </c>
      <c r="D5" s="16" t="s">
        <v>132</v>
      </c>
    </row>
    <row r="6" s="1" customFormat="1" ht="22.5" customHeight="1" spans="1:4">
      <c r="A6" s="33" t="s">
        <v>133</v>
      </c>
      <c r="B6" s="16">
        <v>1</v>
      </c>
      <c r="C6" s="16">
        <v>2</v>
      </c>
      <c r="D6" s="16">
        <v>3</v>
      </c>
    </row>
    <row r="7" s="1" customFormat="1" ht="22.5" customHeight="1" spans="1:4">
      <c r="A7" s="34" t="s">
        <v>123</v>
      </c>
      <c r="B7" s="17">
        <f>C7+D7</f>
        <v>322.7</v>
      </c>
      <c r="C7" s="17">
        <f>C8+C16+C32</f>
        <v>297.4</v>
      </c>
      <c r="D7" s="17">
        <f>D8+D16+D32</f>
        <v>25.3</v>
      </c>
    </row>
    <row r="8" s="1" customFormat="1" ht="22.5" customHeight="1" spans="1:4">
      <c r="A8" s="34" t="s">
        <v>134</v>
      </c>
      <c r="B8" s="17">
        <f>C8+D8</f>
        <v>261.79</v>
      </c>
      <c r="C8" s="17">
        <f>SUM(C9:C15)</f>
        <v>261.79</v>
      </c>
      <c r="D8" s="17">
        <f>SUM(D9:D15)</f>
        <v>0</v>
      </c>
    </row>
    <row r="9" s="1" customFormat="1" ht="22.5" customHeight="1" spans="1:4">
      <c r="A9" s="35" t="s">
        <v>135</v>
      </c>
      <c r="B9" s="17">
        <f>C9+D9</f>
        <v>99.07</v>
      </c>
      <c r="C9" s="36">
        <v>99.07</v>
      </c>
      <c r="D9" s="36"/>
    </row>
    <row r="10" s="1" customFormat="1" ht="22.5" customHeight="1" spans="1:4">
      <c r="A10" s="35" t="s">
        <v>136</v>
      </c>
      <c r="B10" s="17">
        <f>C10+D10</f>
        <v>90.48</v>
      </c>
      <c r="C10" s="36">
        <v>90.48</v>
      </c>
      <c r="D10" s="36"/>
    </row>
    <row r="11" s="1" customFormat="1" ht="22.5" customHeight="1" spans="1:4">
      <c r="A11" s="35" t="s">
        <v>137</v>
      </c>
      <c r="B11" s="17">
        <f>C11+D11</f>
        <v>8.31</v>
      </c>
      <c r="C11" s="36">
        <v>8.31</v>
      </c>
      <c r="D11" s="36"/>
    </row>
    <row r="12" s="1" customFormat="1" ht="22.5" customHeight="1" spans="1:4">
      <c r="A12" s="35" t="s">
        <v>138</v>
      </c>
      <c r="B12" s="17">
        <f>C12+D12</f>
        <v>42.53</v>
      </c>
      <c r="C12" s="36">
        <v>42.53</v>
      </c>
      <c r="D12" s="36"/>
    </row>
    <row r="13" s="1" customFormat="1" ht="22.5" customHeight="1" spans="1:4">
      <c r="A13" s="35" t="s">
        <v>139</v>
      </c>
      <c r="B13" s="17">
        <f>C13+D13</f>
        <v>21.4</v>
      </c>
      <c r="C13" s="36">
        <v>21.4</v>
      </c>
      <c r="D13" s="36"/>
    </row>
    <row r="14" s="1" customFormat="1" ht="22.5" customHeight="1" spans="1:4">
      <c r="A14" s="35" t="s">
        <v>140</v>
      </c>
      <c r="B14" s="17">
        <f t="shared" ref="B14:B39" si="0">C14+D14</f>
        <v>0</v>
      </c>
      <c r="C14" s="36"/>
      <c r="D14" s="36"/>
    </row>
    <row r="15" s="1" customFormat="1" ht="22.5" customHeight="1" spans="1:4">
      <c r="A15" s="35" t="s">
        <v>141</v>
      </c>
      <c r="B15" s="17">
        <f t="shared" si="0"/>
        <v>0</v>
      </c>
      <c r="C15" s="36"/>
      <c r="D15" s="36"/>
    </row>
    <row r="16" s="1" customFormat="1" ht="22.5" customHeight="1" spans="1:4">
      <c r="A16" s="34" t="s">
        <v>142</v>
      </c>
      <c r="B16" s="17">
        <f t="shared" si="0"/>
        <v>44.29</v>
      </c>
      <c r="C16" s="17">
        <f>SUM(C17:C31)</f>
        <v>18.99</v>
      </c>
      <c r="D16" s="17">
        <f>SUM(D17:D31)</f>
        <v>25.3</v>
      </c>
    </row>
    <row r="17" s="1" customFormat="1" ht="22.5" customHeight="1" spans="1:4">
      <c r="A17" s="35" t="s">
        <v>143</v>
      </c>
      <c r="B17" s="17">
        <f t="shared" si="0"/>
        <v>25.3</v>
      </c>
      <c r="C17" s="36"/>
      <c r="D17" s="36">
        <v>25.3</v>
      </c>
    </row>
    <row r="18" s="1" customFormat="1" ht="22.5" customHeight="1" spans="1:4">
      <c r="A18" s="35" t="s">
        <v>144</v>
      </c>
      <c r="B18" s="17">
        <f t="shared" si="0"/>
        <v>0</v>
      </c>
      <c r="C18" s="36"/>
      <c r="D18" s="36"/>
    </row>
    <row r="19" s="1" customFormat="1" ht="22.5" customHeight="1" spans="1:4">
      <c r="A19" s="35" t="s">
        <v>145</v>
      </c>
      <c r="B19" s="17">
        <f t="shared" si="0"/>
        <v>0</v>
      </c>
      <c r="C19" s="36"/>
      <c r="D19" s="36"/>
    </row>
    <row r="20" s="1" customFormat="1" ht="22.5" customHeight="1" spans="1:4">
      <c r="A20" s="35" t="s">
        <v>146</v>
      </c>
      <c r="B20" s="17">
        <f t="shared" si="0"/>
        <v>0</v>
      </c>
      <c r="C20" s="36"/>
      <c r="D20" s="36"/>
    </row>
    <row r="21" s="1" customFormat="1" ht="22.5" customHeight="1" spans="1:4">
      <c r="A21" s="35" t="s">
        <v>147</v>
      </c>
      <c r="B21" s="17">
        <f t="shared" si="0"/>
        <v>0</v>
      </c>
      <c r="C21" s="36"/>
      <c r="D21" s="36"/>
    </row>
    <row r="22" s="1" customFormat="1" ht="22.5" customHeight="1" spans="1:4">
      <c r="A22" s="35" t="s">
        <v>148</v>
      </c>
      <c r="B22" s="17">
        <f t="shared" si="0"/>
        <v>0</v>
      </c>
      <c r="C22" s="36"/>
      <c r="D22" s="36"/>
    </row>
    <row r="23" s="1" customFormat="1" ht="22.5" customHeight="1" spans="1:4">
      <c r="A23" s="35" t="s">
        <v>149</v>
      </c>
      <c r="B23" s="17">
        <f t="shared" si="0"/>
        <v>0</v>
      </c>
      <c r="C23" s="36"/>
      <c r="D23" s="36"/>
    </row>
    <row r="24" s="1" customFormat="1" ht="22.5" customHeight="1" spans="1:4">
      <c r="A24" s="35" t="s">
        <v>150</v>
      </c>
      <c r="B24" s="17">
        <f t="shared" si="0"/>
        <v>0.1</v>
      </c>
      <c r="C24" s="36">
        <v>0.1</v>
      </c>
      <c r="D24" s="36"/>
    </row>
    <row r="25" s="1" customFormat="1" ht="22.5" customHeight="1" spans="1:4">
      <c r="A25" s="35" t="s">
        <v>151</v>
      </c>
      <c r="B25" s="17">
        <f t="shared" si="0"/>
        <v>0</v>
      </c>
      <c r="C25" s="36"/>
      <c r="D25" s="36"/>
    </row>
    <row r="26" s="1" customFormat="1" ht="22.5" customHeight="1" spans="1:4">
      <c r="A26" s="35" t="s">
        <v>152</v>
      </c>
      <c r="B26" s="17">
        <f t="shared" si="0"/>
        <v>0.6</v>
      </c>
      <c r="C26" s="36">
        <v>0.6</v>
      </c>
      <c r="D26" s="36"/>
    </row>
    <row r="27" s="1" customFormat="1" ht="22.5" customHeight="1" spans="1:4">
      <c r="A27" s="35" t="s">
        <v>153</v>
      </c>
      <c r="B27" s="17">
        <f t="shared" si="0"/>
        <v>2.04</v>
      </c>
      <c r="C27" s="36">
        <v>2.04</v>
      </c>
      <c r="D27" s="36"/>
    </row>
    <row r="28" s="1" customFormat="1" ht="22.5" customHeight="1" spans="1:4">
      <c r="A28" s="35" t="s">
        <v>154</v>
      </c>
      <c r="B28" s="17">
        <f t="shared" si="0"/>
        <v>0</v>
      </c>
      <c r="C28" s="36"/>
      <c r="D28" s="36"/>
    </row>
    <row r="29" s="1" customFormat="1" ht="22.5" customHeight="1" spans="1:4">
      <c r="A29" s="35" t="s">
        <v>155</v>
      </c>
      <c r="B29" s="17">
        <f t="shared" si="0"/>
        <v>0</v>
      </c>
      <c r="C29" s="36"/>
      <c r="D29" s="36"/>
    </row>
    <row r="30" s="1" customFormat="1" ht="22.5" customHeight="1" spans="1:4">
      <c r="A30" s="35" t="s">
        <v>156</v>
      </c>
      <c r="B30" s="17">
        <f t="shared" si="0"/>
        <v>16.25</v>
      </c>
      <c r="C30" s="36">
        <v>16.25</v>
      </c>
      <c r="D30" s="36"/>
    </row>
    <row r="31" s="1" customFormat="1" ht="22.5" customHeight="1" spans="1:4">
      <c r="A31" s="35" t="s">
        <v>157</v>
      </c>
      <c r="B31" s="17">
        <f t="shared" si="0"/>
        <v>0</v>
      </c>
      <c r="C31" s="36"/>
      <c r="D31" s="36"/>
    </row>
    <row r="32" s="1" customFormat="1" ht="22.5" customHeight="1" spans="1:4">
      <c r="A32" s="34" t="s">
        <v>158</v>
      </c>
      <c r="B32" s="17">
        <f t="shared" si="0"/>
        <v>16.62</v>
      </c>
      <c r="C32" s="17">
        <f>SUM(C33:C39)</f>
        <v>16.62</v>
      </c>
      <c r="D32" s="17">
        <f>SUM(D33:D39)</f>
        <v>0</v>
      </c>
    </row>
    <row r="33" s="1" customFormat="1" ht="22.5" customHeight="1" spans="1:4">
      <c r="A33" s="35" t="s">
        <v>159</v>
      </c>
      <c r="B33" s="17">
        <f t="shared" si="0"/>
        <v>0</v>
      </c>
      <c r="C33" s="36"/>
      <c r="D33" s="36"/>
    </row>
    <row r="34" s="1" customFormat="1" ht="22.5" customHeight="1" spans="1:4">
      <c r="A34" s="35" t="s">
        <v>160</v>
      </c>
      <c r="B34" s="17">
        <f t="shared" si="0"/>
        <v>0</v>
      </c>
      <c r="C34" s="36"/>
      <c r="D34" s="36"/>
    </row>
    <row r="35" s="1" customFormat="1" ht="22.5" customHeight="1" spans="1:4">
      <c r="A35" s="35" t="s">
        <v>161</v>
      </c>
      <c r="B35" s="17">
        <f t="shared" si="0"/>
        <v>2</v>
      </c>
      <c r="C35" s="36">
        <v>2</v>
      </c>
      <c r="D35" s="36"/>
    </row>
    <row r="36" s="1" customFormat="1" ht="22.5" customHeight="1" spans="1:4">
      <c r="A36" s="35" t="s">
        <v>162</v>
      </c>
      <c r="B36" s="17">
        <f t="shared" si="0"/>
        <v>0</v>
      </c>
      <c r="C36" s="36"/>
      <c r="D36" s="36"/>
    </row>
    <row r="37" s="1" customFormat="1" ht="22.5" customHeight="1" spans="1:4">
      <c r="A37" s="35" t="s">
        <v>163</v>
      </c>
      <c r="B37" s="17">
        <f t="shared" si="0"/>
        <v>0</v>
      </c>
      <c r="C37" s="36"/>
      <c r="D37" s="36"/>
    </row>
    <row r="38" s="1" customFormat="1" ht="22.5" customHeight="1" spans="1:4">
      <c r="A38" s="35" t="s">
        <v>164</v>
      </c>
      <c r="B38" s="17">
        <f t="shared" si="0"/>
        <v>0</v>
      </c>
      <c r="C38" s="36"/>
      <c r="D38" s="36"/>
    </row>
    <row r="39" s="1" customFormat="1" ht="22.5" customHeight="1" spans="1:4">
      <c r="A39" s="35" t="s">
        <v>165</v>
      </c>
      <c r="B39" s="17">
        <f t="shared" si="0"/>
        <v>14.62</v>
      </c>
      <c r="C39" s="36">
        <v>14.62</v>
      </c>
      <c r="D39" s="36"/>
    </row>
  </sheetData>
  <mergeCells count="3">
    <mergeCell ref="A2:D2"/>
    <mergeCell ref="B4:D4"/>
    <mergeCell ref="A4:A5"/>
  </mergeCells>
  <pageMargins left="0.75" right="0.75" top="1" bottom="1" header="0.5" footer="0.5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9"/>
  <sheetViews>
    <sheetView showGridLines="0" workbookViewId="0">
      <selection activeCell="G9" sqref="G9"/>
    </sheetView>
  </sheetViews>
  <sheetFormatPr defaultColWidth="9" defaultRowHeight="15" outlineLevelCol="7"/>
  <cols>
    <col min="1" max="1" width="38.4285714285714" style="1" customWidth="1"/>
    <col min="2" max="2" width="15.7047619047619" style="1" customWidth="1"/>
    <col min="3" max="8" width="12.847619047619" style="1" customWidth="1"/>
    <col min="9" max="10" width="9.13333333333333" style="1" customWidth="1"/>
  </cols>
  <sheetData>
    <row r="1" s="1" customFormat="1" ht="24.75" customHeight="1" spans="1:1">
      <c r="A1" s="13" t="s">
        <v>27</v>
      </c>
    </row>
    <row r="2" s="1" customFormat="1" ht="24.75" customHeight="1" spans="1:8">
      <c r="A2" s="3" t="s">
        <v>166</v>
      </c>
      <c r="B2" s="3"/>
      <c r="C2" s="3"/>
      <c r="D2" s="3"/>
      <c r="E2" s="3"/>
      <c r="F2" s="3"/>
      <c r="G2" s="3"/>
      <c r="H2" s="3"/>
    </row>
    <row r="3" s="1" customFormat="1" ht="24.75" customHeight="1" spans="8:8">
      <c r="H3" s="4" t="s">
        <v>29</v>
      </c>
    </row>
    <row r="4" s="1" customFormat="1" ht="23.25" customHeight="1" spans="1:8">
      <c r="A4" s="22" t="s">
        <v>122</v>
      </c>
      <c r="B4" s="23" t="s">
        <v>167</v>
      </c>
      <c r="C4" s="23" t="s">
        <v>168</v>
      </c>
      <c r="D4" s="22" t="s">
        <v>169</v>
      </c>
      <c r="E4" s="22" t="s">
        <v>170</v>
      </c>
      <c r="F4" s="24"/>
      <c r="G4" s="22" t="s">
        <v>171</v>
      </c>
      <c r="H4" s="22" t="s">
        <v>172</v>
      </c>
    </row>
    <row r="5" s="1" customFormat="1" ht="25.5" customHeight="1" spans="1:8">
      <c r="A5" s="24"/>
      <c r="B5" s="25"/>
      <c r="C5" s="23"/>
      <c r="D5" s="24"/>
      <c r="E5" s="22" t="s">
        <v>173</v>
      </c>
      <c r="F5" s="22" t="s">
        <v>174</v>
      </c>
      <c r="G5" s="22"/>
      <c r="H5" s="22"/>
    </row>
    <row r="6" s="1" customFormat="1" ht="25.5" customHeight="1" spans="1:8">
      <c r="A6" s="22" t="s">
        <v>109</v>
      </c>
      <c r="B6" s="23">
        <v>1</v>
      </c>
      <c r="C6" s="23">
        <v>2</v>
      </c>
      <c r="D6" s="22">
        <v>3</v>
      </c>
      <c r="E6" s="22">
        <v>4</v>
      </c>
      <c r="F6" s="22">
        <v>5</v>
      </c>
      <c r="G6" s="22">
        <v>6</v>
      </c>
      <c r="H6" s="22">
        <v>7</v>
      </c>
    </row>
    <row r="7" s="1" customFormat="1" ht="25.5" customHeight="1" spans="1:8">
      <c r="A7" s="26" t="s">
        <v>123</v>
      </c>
      <c r="B7" s="27">
        <f t="shared" ref="B7:H7" si="0">SUM(B8:B21)</f>
        <v>0.7</v>
      </c>
      <c r="C7" s="27">
        <f t="shared" si="0"/>
        <v>0</v>
      </c>
      <c r="D7" s="27">
        <f t="shared" si="0"/>
        <v>0.6</v>
      </c>
      <c r="E7" s="27">
        <f t="shared" si="0"/>
        <v>0</v>
      </c>
      <c r="F7" s="27">
        <f t="shared" si="0"/>
        <v>0</v>
      </c>
      <c r="G7" s="27">
        <f t="shared" si="0"/>
        <v>0.1</v>
      </c>
      <c r="H7" s="27">
        <f t="shared" si="0"/>
        <v>0</v>
      </c>
    </row>
    <row r="8" s="1" customFormat="1" ht="25.5" customHeight="1" spans="1:8">
      <c r="A8" s="26">
        <v>2013201</v>
      </c>
      <c r="B8" s="27">
        <f t="shared" ref="B8:B21" si="1">C8+D8+E8+F8+G8+H8</f>
        <v>0.7</v>
      </c>
      <c r="C8" s="28"/>
      <c r="D8" s="28">
        <v>0.6</v>
      </c>
      <c r="E8" s="28"/>
      <c r="F8" s="28"/>
      <c r="G8" s="28">
        <v>0.1</v>
      </c>
      <c r="H8" s="28"/>
    </row>
    <row r="9" s="1" customFormat="1" ht="25.5" customHeight="1" spans="1:8">
      <c r="A9" s="29"/>
      <c r="B9" s="27">
        <f t="shared" si="1"/>
        <v>0</v>
      </c>
      <c r="C9" s="30"/>
      <c r="D9" s="30"/>
      <c r="E9" s="30"/>
      <c r="F9" s="30"/>
      <c r="G9" s="30"/>
      <c r="H9" s="30"/>
    </row>
    <row r="10" s="1" customFormat="1" ht="25.5" customHeight="1" spans="1:8">
      <c r="A10" s="29"/>
      <c r="B10" s="27">
        <f t="shared" si="1"/>
        <v>0</v>
      </c>
      <c r="C10" s="30"/>
      <c r="D10" s="30"/>
      <c r="E10" s="30"/>
      <c r="F10" s="30"/>
      <c r="G10" s="30"/>
      <c r="H10" s="30"/>
    </row>
    <row r="11" s="1" customFormat="1" ht="25.5" customHeight="1" spans="1:8">
      <c r="A11" s="29"/>
      <c r="B11" s="27">
        <f t="shared" si="1"/>
        <v>0</v>
      </c>
      <c r="C11" s="30"/>
      <c r="D11" s="30"/>
      <c r="E11" s="30"/>
      <c r="F11" s="30"/>
      <c r="G11" s="30"/>
      <c r="H11" s="30"/>
    </row>
    <row r="12" s="1" customFormat="1" ht="25.5" customHeight="1" spans="1:8">
      <c r="A12" s="29"/>
      <c r="B12" s="27">
        <f t="shared" si="1"/>
        <v>0</v>
      </c>
      <c r="C12" s="30"/>
      <c r="D12" s="30"/>
      <c r="E12" s="30"/>
      <c r="F12" s="30"/>
      <c r="G12" s="30"/>
      <c r="H12" s="30"/>
    </row>
    <row r="13" s="1" customFormat="1" ht="25.5" customHeight="1" spans="1:8">
      <c r="A13" s="29"/>
      <c r="B13" s="27">
        <f t="shared" si="1"/>
        <v>0</v>
      </c>
      <c r="C13" s="30"/>
      <c r="D13" s="30"/>
      <c r="E13" s="30"/>
      <c r="F13" s="30"/>
      <c r="G13" s="30"/>
      <c r="H13" s="30"/>
    </row>
    <row r="14" s="1" customFormat="1" ht="25.5" customHeight="1" spans="1:8">
      <c r="A14" s="29"/>
      <c r="B14" s="27">
        <f t="shared" si="1"/>
        <v>0</v>
      </c>
      <c r="C14" s="30"/>
      <c r="D14" s="30"/>
      <c r="E14" s="30"/>
      <c r="F14" s="30"/>
      <c r="G14" s="30"/>
      <c r="H14" s="30"/>
    </row>
    <row r="15" s="1" customFormat="1" ht="25.5" customHeight="1" spans="1:8">
      <c r="A15" s="29"/>
      <c r="B15" s="27">
        <f t="shared" si="1"/>
        <v>0</v>
      </c>
      <c r="C15" s="30"/>
      <c r="D15" s="30"/>
      <c r="E15" s="30"/>
      <c r="F15" s="30"/>
      <c r="G15" s="30"/>
      <c r="H15" s="30"/>
    </row>
    <row r="16" s="1" customFormat="1" ht="25.5" customHeight="1" spans="1:8">
      <c r="A16" s="29"/>
      <c r="B16" s="27">
        <f t="shared" si="1"/>
        <v>0</v>
      </c>
      <c r="C16" s="30"/>
      <c r="D16" s="30"/>
      <c r="E16" s="30"/>
      <c r="F16" s="30"/>
      <c r="G16" s="30"/>
      <c r="H16" s="30"/>
    </row>
    <row r="17" s="1" customFormat="1" ht="25.5" customHeight="1" spans="1:8">
      <c r="A17" s="29"/>
      <c r="B17" s="27">
        <f t="shared" si="1"/>
        <v>0</v>
      </c>
      <c r="C17" s="30"/>
      <c r="D17" s="30"/>
      <c r="E17" s="30"/>
      <c r="F17" s="30"/>
      <c r="G17" s="30"/>
      <c r="H17" s="30"/>
    </row>
    <row r="18" s="1" customFormat="1" ht="25.5" customHeight="1" spans="1:8">
      <c r="A18" s="29"/>
      <c r="B18" s="27">
        <f t="shared" si="1"/>
        <v>0</v>
      </c>
      <c r="C18" s="30"/>
      <c r="D18" s="30"/>
      <c r="E18" s="30"/>
      <c r="F18" s="30"/>
      <c r="G18" s="30"/>
      <c r="H18" s="30"/>
    </row>
    <row r="19" s="1" customFormat="1" ht="25.5" customHeight="1" spans="1:8">
      <c r="A19" s="29"/>
      <c r="B19" s="27">
        <f t="shared" si="1"/>
        <v>0</v>
      </c>
      <c r="C19" s="30"/>
      <c r="D19" s="30"/>
      <c r="E19" s="30"/>
      <c r="F19" s="30"/>
      <c r="G19" s="30"/>
      <c r="H19" s="30"/>
    </row>
    <row r="20" s="1" customFormat="1" ht="25.5" customHeight="1" spans="1:8">
      <c r="A20" s="29"/>
      <c r="B20" s="27">
        <f t="shared" si="1"/>
        <v>0</v>
      </c>
      <c r="C20" s="30"/>
      <c r="D20" s="30"/>
      <c r="E20" s="30"/>
      <c r="F20" s="30"/>
      <c r="G20" s="30"/>
      <c r="H20" s="30"/>
    </row>
    <row r="21" s="1" customFormat="1" ht="25.5" customHeight="1" spans="1:8">
      <c r="A21" s="29"/>
      <c r="B21" s="27">
        <f t="shared" si="1"/>
        <v>0</v>
      </c>
      <c r="C21" s="30"/>
      <c r="D21" s="30"/>
      <c r="E21" s="30"/>
      <c r="F21" s="30"/>
      <c r="G21" s="30"/>
      <c r="H21" s="30"/>
    </row>
    <row r="23" s="21" customFormat="1" ht="12.75" customHeight="1" spans="1:8">
      <c r="A23" s="31" t="s">
        <v>175</v>
      </c>
      <c r="B23" s="31"/>
      <c r="C23" s="31"/>
      <c r="D23" s="31"/>
      <c r="E23" s="31"/>
      <c r="F23" s="31"/>
      <c r="G23" s="31"/>
      <c r="H23" s="31"/>
    </row>
    <row r="24" s="21" customFormat="1" ht="12.75" customHeight="1" spans="1:8">
      <c r="A24" s="31"/>
      <c r="B24" s="31"/>
      <c r="C24" s="31"/>
      <c r="D24" s="31"/>
      <c r="E24" s="31"/>
      <c r="F24" s="31"/>
      <c r="G24" s="31"/>
      <c r="H24" s="31"/>
    </row>
    <row r="25" s="21" customFormat="1" ht="12.75" customHeight="1" spans="1:8">
      <c r="A25" s="31"/>
      <c r="B25" s="31"/>
      <c r="C25" s="31"/>
      <c r="D25" s="31"/>
      <c r="E25" s="31"/>
      <c r="F25" s="31"/>
      <c r="G25" s="31"/>
      <c r="H25" s="31"/>
    </row>
    <row r="26" s="21" customFormat="1" ht="12.75" customHeight="1" spans="1:8">
      <c r="A26" s="31"/>
      <c r="B26" s="31"/>
      <c r="C26" s="31"/>
      <c r="D26" s="31"/>
      <c r="E26" s="31"/>
      <c r="F26" s="31"/>
      <c r="G26" s="31"/>
      <c r="H26" s="31"/>
    </row>
    <row r="27" s="21" customFormat="1" ht="12.75" customHeight="1" spans="1:8">
      <c r="A27" s="31"/>
      <c r="B27" s="31"/>
      <c r="C27" s="31"/>
      <c r="D27" s="31"/>
      <c r="E27" s="31"/>
      <c r="F27" s="31"/>
      <c r="G27" s="31"/>
      <c r="H27" s="31"/>
    </row>
    <row r="28" s="21" customFormat="1" ht="12.75" customHeight="1" spans="1:8">
      <c r="A28" s="31"/>
      <c r="B28" s="31"/>
      <c r="C28" s="31"/>
      <c r="D28" s="31"/>
      <c r="E28" s="31"/>
      <c r="F28" s="31"/>
      <c r="G28" s="31"/>
      <c r="H28" s="31"/>
    </row>
    <row r="29" ht="12.75" customHeight="1" spans="1:8">
      <c r="A29" s="31"/>
      <c r="B29" s="31"/>
      <c r="C29" s="31"/>
      <c r="D29" s="31"/>
      <c r="E29" s="31"/>
      <c r="F29" s="31"/>
      <c r="G29" s="31"/>
      <c r="H29" s="31"/>
    </row>
  </sheetData>
  <mergeCells count="9">
    <mergeCell ref="A2:H2"/>
    <mergeCell ref="E4:F4"/>
    <mergeCell ref="A4:A5"/>
    <mergeCell ref="B4:B5"/>
    <mergeCell ref="C4:C5"/>
    <mergeCell ref="D4:D5"/>
    <mergeCell ref="G4:G5"/>
    <mergeCell ref="H4:H5"/>
    <mergeCell ref="A23:H29"/>
  </mergeCells>
  <pageMargins left="0.75" right="0.75" top="1" bottom="1" header="0.5" footer="0.5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0"/>
  <sheetViews>
    <sheetView showGridLines="0" workbookViewId="0">
      <selection activeCell="D7" sqref="D7"/>
    </sheetView>
  </sheetViews>
  <sheetFormatPr defaultColWidth="9" defaultRowHeight="15" outlineLevelCol="5"/>
  <cols>
    <col min="1" max="1" width="18" style="1" customWidth="1"/>
    <col min="2" max="2" width="38.1333333333333" style="1" customWidth="1"/>
    <col min="3" max="5" width="19.7047619047619" style="1" customWidth="1"/>
    <col min="6" max="7" width="6.84761904761905" style="1" customWidth="1"/>
  </cols>
  <sheetData>
    <row r="1" s="1" customFormat="1" ht="24.75" customHeight="1" spans="1:2">
      <c r="A1" s="13" t="s">
        <v>27</v>
      </c>
      <c r="B1" s="14"/>
    </row>
    <row r="2" s="1" customFormat="1" ht="24.75" customHeight="1" spans="1:5">
      <c r="A2" s="15" t="s">
        <v>176</v>
      </c>
      <c r="B2" s="15"/>
      <c r="C2" s="15"/>
      <c r="D2" s="15"/>
      <c r="E2" s="15"/>
    </row>
    <row r="3" s="1" customFormat="1" ht="24.75" customHeight="1" spans="5:5">
      <c r="E3" s="4" t="s">
        <v>29</v>
      </c>
    </row>
    <row r="4" s="1" customFormat="1" ht="24.75" customHeight="1" spans="1:5">
      <c r="A4" s="16" t="s">
        <v>177</v>
      </c>
      <c r="B4" s="16" t="s">
        <v>32</v>
      </c>
      <c r="C4" s="16" t="s">
        <v>123</v>
      </c>
      <c r="D4" s="16" t="s">
        <v>106</v>
      </c>
      <c r="E4" s="16" t="s">
        <v>107</v>
      </c>
    </row>
    <row r="5" s="1" customFormat="1" ht="24.75" customHeight="1" spans="1:5">
      <c r="A5" s="16">
        <v>1</v>
      </c>
      <c r="B5" s="16" t="s">
        <v>109</v>
      </c>
      <c r="C5" s="16">
        <v>1</v>
      </c>
      <c r="D5" s="16">
        <v>2</v>
      </c>
      <c r="E5" s="16">
        <v>3</v>
      </c>
    </row>
    <row r="6" s="1" customFormat="1" ht="24.75" customHeight="1" spans="1:5">
      <c r="A6" s="5"/>
      <c r="B6" s="5" t="s">
        <v>110</v>
      </c>
      <c r="C6" s="17">
        <f t="shared" ref="C6:C20" si="0">D6+E6</f>
        <v>137.4</v>
      </c>
      <c r="D6" s="18">
        <f>SUM(D7:D20)</f>
        <v>27.4</v>
      </c>
      <c r="E6" s="18">
        <f>SUM(E7:E20)</f>
        <v>110</v>
      </c>
    </row>
    <row r="7" s="1" customFormat="1" ht="24.75" customHeight="1" spans="1:5">
      <c r="A7" s="16">
        <v>1</v>
      </c>
      <c r="B7" s="16" t="s">
        <v>178</v>
      </c>
      <c r="C7" s="17">
        <f t="shared" si="0"/>
        <v>26.3</v>
      </c>
      <c r="D7" s="19">
        <v>26.3</v>
      </c>
      <c r="E7" s="19"/>
    </row>
    <row r="8" s="1" customFormat="1" ht="24.75" customHeight="1" spans="1:5">
      <c r="A8" s="16">
        <v>2</v>
      </c>
      <c r="B8" s="16" t="s">
        <v>179</v>
      </c>
      <c r="C8" s="17">
        <f t="shared" si="0"/>
        <v>0</v>
      </c>
      <c r="D8" s="19"/>
      <c r="E8" s="19"/>
    </row>
    <row r="9" s="1" customFormat="1" ht="24.75" customHeight="1" spans="1:5">
      <c r="A9" s="16">
        <v>3</v>
      </c>
      <c r="B9" s="16" t="s">
        <v>180</v>
      </c>
      <c r="C9" s="17">
        <f t="shared" si="0"/>
        <v>1</v>
      </c>
      <c r="D9" s="19">
        <v>1</v>
      </c>
      <c r="E9" s="19"/>
    </row>
    <row r="10" s="1" customFormat="1" ht="24.75" customHeight="1" spans="1:5">
      <c r="A10" s="16">
        <v>4</v>
      </c>
      <c r="B10" s="16" t="s">
        <v>181</v>
      </c>
      <c r="C10" s="17">
        <f t="shared" si="0"/>
        <v>0</v>
      </c>
      <c r="D10" s="19"/>
      <c r="E10" s="19"/>
    </row>
    <row r="11" s="1" customFormat="1" ht="24.75" customHeight="1" spans="1:6">
      <c r="A11" s="16">
        <v>5</v>
      </c>
      <c r="B11" s="16" t="s">
        <v>182</v>
      </c>
      <c r="C11" s="17">
        <f t="shared" si="0"/>
        <v>0</v>
      </c>
      <c r="D11" s="19"/>
      <c r="E11" s="19"/>
      <c r="F11" s="20"/>
    </row>
    <row r="12" s="1" customFormat="1" ht="24.75" customHeight="1" spans="1:6">
      <c r="A12" s="16">
        <v>6</v>
      </c>
      <c r="B12" s="16" t="s">
        <v>183</v>
      </c>
      <c r="C12" s="17">
        <f t="shared" si="0"/>
        <v>0</v>
      </c>
      <c r="D12" s="19"/>
      <c r="E12" s="19"/>
      <c r="F12" s="20"/>
    </row>
    <row r="13" s="1" customFormat="1" ht="24.75" customHeight="1" spans="1:6">
      <c r="A13" s="16">
        <v>7</v>
      </c>
      <c r="B13" s="16" t="s">
        <v>184</v>
      </c>
      <c r="C13" s="17">
        <f t="shared" si="0"/>
        <v>0</v>
      </c>
      <c r="D13" s="19"/>
      <c r="E13" s="19"/>
      <c r="F13" s="20"/>
    </row>
    <row r="14" s="1" customFormat="1" ht="24.75" customHeight="1" spans="1:6">
      <c r="A14" s="16">
        <v>8</v>
      </c>
      <c r="B14" s="16" t="s">
        <v>185</v>
      </c>
      <c r="C14" s="17">
        <f t="shared" si="0"/>
        <v>0</v>
      </c>
      <c r="D14" s="19"/>
      <c r="E14" s="19"/>
      <c r="F14" s="20"/>
    </row>
    <row r="15" s="1" customFormat="1" ht="24.75" customHeight="1" spans="1:6">
      <c r="A15" s="16">
        <v>9</v>
      </c>
      <c r="B15" s="16" t="s">
        <v>186</v>
      </c>
      <c r="C15" s="17">
        <f t="shared" si="0"/>
        <v>0</v>
      </c>
      <c r="D15" s="19"/>
      <c r="E15" s="19"/>
      <c r="F15" s="20"/>
    </row>
    <row r="16" s="1" customFormat="1" ht="24.75" customHeight="1" spans="1:6">
      <c r="A16" s="16">
        <v>10</v>
      </c>
      <c r="B16" s="16" t="s">
        <v>187</v>
      </c>
      <c r="C16" s="17">
        <f t="shared" si="0"/>
        <v>0</v>
      </c>
      <c r="D16" s="19"/>
      <c r="E16" s="19"/>
      <c r="F16" s="20"/>
    </row>
    <row r="17" s="1" customFormat="1" ht="24.75" customHeight="1" spans="1:6">
      <c r="A17" s="16">
        <v>11</v>
      </c>
      <c r="B17" s="16" t="s">
        <v>171</v>
      </c>
      <c r="C17" s="17">
        <f t="shared" si="0"/>
        <v>0.1</v>
      </c>
      <c r="D17" s="19">
        <v>0.1</v>
      </c>
      <c r="E17" s="19"/>
      <c r="F17" s="20"/>
    </row>
    <row r="18" s="1" customFormat="1" ht="24.75" customHeight="1" spans="1:6">
      <c r="A18" s="16">
        <v>12</v>
      </c>
      <c r="B18" s="16" t="s">
        <v>188</v>
      </c>
      <c r="C18" s="17">
        <f t="shared" si="0"/>
        <v>0</v>
      </c>
      <c r="D18" s="19"/>
      <c r="E18" s="19"/>
      <c r="F18" s="20"/>
    </row>
    <row r="19" s="1" customFormat="1" ht="24.75" customHeight="1" spans="1:5">
      <c r="A19" s="16">
        <v>13</v>
      </c>
      <c r="B19" s="16" t="s">
        <v>189</v>
      </c>
      <c r="C19" s="17">
        <f t="shared" si="0"/>
        <v>0</v>
      </c>
      <c r="D19" s="19"/>
      <c r="E19" s="19"/>
    </row>
    <row r="20" s="1" customFormat="1" ht="24.75" customHeight="1" spans="1:5">
      <c r="A20" s="16">
        <v>14</v>
      </c>
      <c r="B20" s="16" t="s">
        <v>190</v>
      </c>
      <c r="C20" s="17">
        <f t="shared" si="0"/>
        <v>110</v>
      </c>
      <c r="D20" s="19"/>
      <c r="E20" s="19">
        <v>110</v>
      </c>
    </row>
  </sheetData>
  <mergeCells count="1">
    <mergeCell ref="A2:E2"/>
  </mergeCells>
  <pageMargins left="0.75" right="0.75" top="1" bottom="1" header="0.5" footer="0.5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8"/>
  <sheetViews>
    <sheetView showGridLines="0" workbookViewId="0">
      <selection activeCell="A7" sqref="A7"/>
    </sheetView>
  </sheetViews>
  <sheetFormatPr defaultColWidth="9" defaultRowHeight="15" outlineLevelRow="7"/>
  <cols>
    <col min="1" max="1" width="75.4285714285714" style="1" customWidth="1"/>
    <col min="2" max="2" width="21.4285714285714" style="1" customWidth="1"/>
    <col min="3" max="3" width="2.84761904761905" style="1" customWidth="1"/>
    <col min="4" max="15" width="9.13333333333333" style="1" customWidth="1"/>
  </cols>
  <sheetData>
    <row r="1" s="1" customFormat="1" spans="1:1">
      <c r="A1" s="2" t="s">
        <v>27</v>
      </c>
    </row>
    <row r="2" s="1" customFormat="1" ht="32.25" customHeight="1" spans="1:2">
      <c r="A2" s="3" t="s">
        <v>191</v>
      </c>
      <c r="B2" s="3"/>
    </row>
    <row r="3" s="1" customFormat="1" customHeight="1" spans="2:2">
      <c r="B3" s="4" t="s">
        <v>29</v>
      </c>
    </row>
    <row r="4" s="1" customFormat="1" ht="33.75" customHeight="1" spans="1:2">
      <c r="A4" s="5" t="s">
        <v>192</v>
      </c>
      <c r="B4" s="6" t="s">
        <v>33</v>
      </c>
    </row>
    <row r="5" s="1" customFormat="1" hidden="1" customHeight="1" spans="1:2">
      <c r="A5" s="7"/>
      <c r="B5" s="8"/>
    </row>
    <row r="6" s="1" customFormat="1" ht="40.5" customHeight="1" spans="1:14">
      <c r="A6" s="9"/>
      <c r="B6" s="10"/>
      <c r="N6" s="12"/>
    </row>
    <row r="7" s="1" customFormat="1"/>
    <row r="8" s="1" customFormat="1" ht="18.75" customHeight="1" spans="1:1">
      <c r="A8" s="11"/>
    </row>
  </sheetData>
  <mergeCells count="3">
    <mergeCell ref="A2:B2"/>
    <mergeCell ref="A4:A5"/>
    <mergeCell ref="B4:B5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12</vt:i4>
      </vt:variant>
    </vt:vector>
  </HeadingPairs>
  <TitlesOfParts>
    <vt:vector size="12" baseType="lpstr">
      <vt:lpstr>草案-封面 </vt:lpstr>
      <vt:lpstr>目录</vt:lpstr>
      <vt:lpstr>（1）</vt:lpstr>
      <vt:lpstr>（2）</vt:lpstr>
      <vt:lpstr>（3）</vt:lpstr>
      <vt:lpstr>（4）</vt:lpstr>
      <vt:lpstr>（5）</vt:lpstr>
      <vt:lpstr>（6）</vt:lpstr>
      <vt:lpstr>（7）</vt:lpstr>
      <vt:lpstr>（8）</vt:lpstr>
      <vt:lpstr>（9）</vt:lpstr>
      <vt:lpstr>（10）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2023-06-13T01:24:47Z</dcterms:created>
  <dcterms:modified xsi:type="dcterms:W3CDTF">2023-06-13T02:23:31Z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439B723714354057ACF173AC39B8F6A1_12</vt:lpwstr>
  </property>
  <property fmtid="{D5CDD505-2E9C-101B-9397-08002B2CF9AE}" pid="3" name="KSOProductBuildVer">
    <vt:lpwstr>2052-11.1.0.14309</vt:lpwstr>
  </property>
</Properties>
</file>