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生活保障金发放登记表" sheetId="1" r:id="rId1"/>
    <sheet name="照料护理金发放登记表" sheetId="3" r:id="rId2"/>
    <sheet name="汇总表 " sheetId="4" r:id="rId3"/>
  </sheets>
  <definedNames>
    <definedName name="_xlnm._FilterDatabase" localSheetId="0" hidden="1">基本生活保障金发放登记表!$A$5:$M$12</definedName>
    <definedName name="_xlnm._FilterDatabase" localSheetId="1" hidden="1">照料护理金发放登记表!$A$5:$N$12</definedName>
    <definedName name="_xlnm.Print_Area" localSheetId="0">基本生活保障金发放登记表!$A$1:$M$12</definedName>
  </definedNames>
  <calcPr calcId="144525"/>
</workbook>
</file>

<file path=xl/sharedStrings.xml><?xml version="1.0" encoding="utf-8"?>
<sst xmlns="http://schemas.openxmlformats.org/spreadsheetml/2006/main" count="113" uniqueCount="65">
  <si>
    <t>附件2</t>
  </si>
  <si>
    <t>侯家川镇2023年5月份农村特困供养对象基本生活保障金发放登记表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</si>
  <si>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</si>
  <si>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</si>
  <si>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</si>
  <si>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</si>
  <si>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</si>
  <si>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身份证号</t>
  </si>
  <si>
    <t>家庭住址</t>
  </si>
  <si>
    <t>类别</t>
  </si>
  <si>
    <t>残疾类别及等级</t>
  </si>
  <si>
    <t>月基本生活保障金（元）</t>
  </si>
  <si>
    <t>一折统</t>
  </si>
  <si>
    <t>自理能力</t>
  </si>
  <si>
    <t>备注</t>
  </si>
  <si>
    <t>姓名</t>
  </si>
  <si>
    <t>账号</t>
  </si>
  <si>
    <t>张金贵</t>
  </si>
  <si>
    <t>男</t>
  </si>
  <si>
    <t>侯家川镇古道岔村下庄社</t>
  </si>
  <si>
    <t>老年人</t>
  </si>
  <si>
    <t>全自理</t>
  </si>
  <si>
    <t>安世义</t>
  </si>
  <si>
    <t>侯家川镇古道岔村坪湾社</t>
  </si>
  <si>
    <t>半护理</t>
  </si>
  <si>
    <t>张照荣</t>
  </si>
  <si>
    <t>侯家川镇古道岔村席湾社</t>
  </si>
  <si>
    <t>王清耀</t>
  </si>
  <si>
    <t>侯家川镇古道岔村西山社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</si>
  <si>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</si>
  <si>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           </t>
    </r>
    <r>
      <rPr>
        <sz val="9"/>
        <color theme="1"/>
        <rFont val="宋体"/>
        <charset val="0"/>
      </rPr>
      <t>审核人：</t>
    </r>
    <r>
      <rPr>
        <sz val="9"/>
        <color theme="1"/>
        <rFont val="Times New Roman"/>
        <charset val="0"/>
      </rPr>
      <t xml:space="preserve">         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              </t>
    </r>
    <r>
      <rPr>
        <sz val="9"/>
        <color theme="1"/>
        <rFont val="宋体"/>
        <charset val="0"/>
      </rPr>
      <t>时间：</t>
    </r>
    <r>
      <rPr>
        <sz val="9"/>
        <color theme="1"/>
        <rFont val="Times New Roman"/>
        <charset val="0"/>
      </rPr>
      <t xml:space="preserve"> 2023</t>
    </r>
    <r>
      <rPr>
        <sz val="9"/>
        <color theme="1"/>
        <rFont val="宋体"/>
        <charset val="0"/>
      </rPr>
      <t>年</t>
    </r>
    <r>
      <rPr>
        <sz val="9"/>
        <color theme="1"/>
        <rFont val="Times New Roman"/>
        <charset val="0"/>
      </rPr>
      <t>4</t>
    </r>
    <r>
      <rPr>
        <sz val="9"/>
        <color theme="1"/>
        <rFont val="宋体"/>
        <charset val="0"/>
      </rPr>
      <t>月</t>
    </r>
    <r>
      <rPr>
        <sz val="9"/>
        <color theme="1"/>
        <rFont val="Times New Roman"/>
        <charset val="0"/>
      </rPr>
      <t>24</t>
    </r>
    <r>
      <rPr>
        <sz val="9"/>
        <color theme="1"/>
        <rFont val="宋体"/>
        <charset val="0"/>
      </rPr>
      <t>日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</si>
  <si>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</si>
  <si>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附件3</t>
  </si>
  <si>
    <t>古道岔村2023年5月份农村特困供养对象照料护理金发放登记表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</si>
  <si>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</si>
  <si>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</si>
  <si>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一折统账号</t>
  </si>
  <si>
    <t>照料护理金（元）</t>
  </si>
  <si>
    <t>侯家川镇古道村下庄社</t>
  </si>
  <si>
    <t>郭映忠</t>
  </si>
  <si>
    <t>侯家川镇古道村坪湾社</t>
  </si>
  <si>
    <t>安永霞</t>
  </si>
  <si>
    <t>女</t>
  </si>
  <si>
    <t>侯家川镇古道村席湾社</t>
  </si>
  <si>
    <t>张满霞</t>
  </si>
  <si>
    <t>李雪峰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</si>
  <si>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                        </t>
    </r>
    <r>
      <rPr>
        <sz val="9"/>
        <color theme="1"/>
        <rFont val="宋体"/>
        <charset val="0"/>
      </rPr>
      <t>审核人：</t>
    </r>
    <r>
      <rPr>
        <sz val="9"/>
        <color theme="1"/>
        <rFont val="Times New Roman"/>
        <charset val="0"/>
      </rPr>
      <t xml:space="preserve">                      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                                    </t>
    </r>
    <r>
      <rPr>
        <sz val="9"/>
        <color theme="1"/>
        <rFont val="宋体"/>
        <charset val="0"/>
      </rPr>
      <t>时间：</t>
    </r>
    <r>
      <rPr>
        <sz val="9"/>
        <color theme="1"/>
        <rFont val="Times New Roman"/>
        <charset val="0"/>
      </rPr>
      <t>2023</t>
    </r>
    <r>
      <rPr>
        <sz val="9"/>
        <color theme="1"/>
        <rFont val="宋体"/>
        <charset val="0"/>
      </rPr>
      <t>年</t>
    </r>
    <r>
      <rPr>
        <sz val="9"/>
        <color theme="1"/>
        <rFont val="Times New Roman"/>
        <charset val="0"/>
      </rPr>
      <t>4</t>
    </r>
    <r>
      <rPr>
        <sz val="9"/>
        <color theme="1"/>
        <rFont val="宋体"/>
        <charset val="0"/>
      </rPr>
      <t>月</t>
    </r>
    <r>
      <rPr>
        <sz val="9"/>
        <color theme="1"/>
        <rFont val="Times New Roman"/>
        <charset val="0"/>
      </rPr>
      <t>24</t>
    </r>
    <r>
      <rPr>
        <sz val="9"/>
        <color theme="1"/>
        <rFont val="宋体"/>
        <charset val="0"/>
      </rPr>
      <t>日</t>
    </r>
  </si>
  <si>
    <t>附件1.</t>
  </si>
  <si>
    <t>侯家川镇2023年5月份农村特困供养资金发放统计表</t>
  </si>
  <si>
    <t>填报单位(盖章) ：                                                                             2023年4月24日</t>
  </si>
  <si>
    <t>村（社区）</t>
  </si>
  <si>
    <t>户数</t>
  </si>
  <si>
    <t>人数</t>
  </si>
  <si>
    <t>月基本生活保障金</t>
  </si>
  <si>
    <t>月照料护理金</t>
  </si>
  <si>
    <t>资金小计（元）</t>
  </si>
  <si>
    <t>白顾</t>
  </si>
  <si>
    <t>葛滩</t>
  </si>
  <si>
    <t>侯川</t>
  </si>
  <si>
    <t>齐靳</t>
  </si>
  <si>
    <t>古道</t>
  </si>
  <si>
    <t>邢郡</t>
  </si>
  <si>
    <t>芦河</t>
  </si>
  <si>
    <t>下川</t>
  </si>
  <si>
    <t xml:space="preserve">      乡（镇）长：                            审核人：                               填报人：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</si>
</sst>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0"/>
      <scheme val="minor"/>
    </font>
    <font>
      <sz val="10"/>
      <color indexed="8"/>
      <name val="宋体"/>
      <charset val="0"/>
      <scheme val="minor"/>
    </font>
    <font>
      <sz val="10"/>
      <color indexed="8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0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2" borderId="3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3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M12"/>
  <sheetViews>
    <sheetView tabSelected="1" view="pageBreakPreview" zoomScaleNormal="100" workbookViewId="0">
      <pane ySplit="5" topLeftCell="A6" activePane="bottomLeft" state="frozen"/>
      <selection/>
      <selection pane="bottomLeft" activeCell="J19" sqref="J19"/>
    </sheetView>
  </sheetViews>
  <sheetFormatPr defaultColWidth="9" defaultRowHeight="13.5"/>
  <cols>
    <col min="1" max="1" width="4.625" style="19" customWidth="1"/>
    <col min="2" max="2" width="9.875" style="19" customWidth="1"/>
    <col min="3" max="3" width="6" style="19" customWidth="1"/>
    <col min="4" max="4" width="7.225" style="19" customWidth="1"/>
    <col min="5" max="5" width="17.5" style="19" customWidth="1"/>
    <col min="6" max="6" width="20.25" style="21" customWidth="1"/>
    <col min="7" max="7" width="7.10833333333333" style="21" customWidth="1"/>
    <col min="8" max="8" width="10.625" style="21" customWidth="1"/>
    <col min="9" max="9" width="12.225" style="22" customWidth="1"/>
    <col min="10" max="10" width="8.66666666666667" style="19" customWidth="1"/>
    <col min="11" max="11" width="17.625" style="19" customWidth="1"/>
    <col min="12" max="12" width="11.225" style="19" customWidth="1"/>
    <col min="13" max="13" width="7.5" style="22" customWidth="1"/>
    <col min="14" max="16384" width="9" style="19"/>
  </cols>
  <sheetData>
    <row r="1" ht="18.75" spans="1:13">
      <c r="A1" s="23" t="s">
        <v>0</v>
      </c>
      <c r="B1" s="23"/>
      <c r="C1" s="23"/>
      <c r="D1" s="23"/>
      <c r="E1" s="23"/>
      <c r="F1" s="23"/>
      <c r="G1" s="23"/>
      <c r="H1" s="23"/>
      <c r="I1" s="39"/>
      <c r="J1" s="23"/>
      <c r="K1" s="23"/>
      <c r="L1" s="23"/>
      <c r="M1" s="39"/>
    </row>
    <row r="2" ht="39" customHeight="1" spans="1:1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5" customHeight="1" spans="1:13">
      <c r="A3" s="25" t="s">
        <v>2</v>
      </c>
      <c r="B3" s="25"/>
      <c r="C3" s="25"/>
      <c r="D3" s="25"/>
      <c r="E3" s="25"/>
      <c r="F3" s="25"/>
      <c r="G3" s="25"/>
      <c r="H3" s="25"/>
      <c r="I3" s="42"/>
      <c r="J3" s="25"/>
      <c r="K3" s="25"/>
      <c r="L3" s="25"/>
      <c r="M3" s="42"/>
    </row>
    <row r="4" spans="1:13">
      <c r="A4" s="26" t="s">
        <v>3</v>
      </c>
      <c r="B4" s="27" t="s">
        <v>4</v>
      </c>
      <c r="C4" s="26" t="s">
        <v>5</v>
      </c>
      <c r="D4" s="26" t="s">
        <v>6</v>
      </c>
      <c r="E4" s="26" t="s">
        <v>7</v>
      </c>
      <c r="F4" s="27" t="s">
        <v>8</v>
      </c>
      <c r="G4" s="27" t="s">
        <v>9</v>
      </c>
      <c r="H4" s="27" t="s">
        <v>10</v>
      </c>
      <c r="I4" s="47" t="s">
        <v>11</v>
      </c>
      <c r="J4" s="26" t="s">
        <v>12</v>
      </c>
      <c r="K4" s="26"/>
      <c r="L4" s="28" t="s">
        <v>13</v>
      </c>
      <c r="M4" s="27" t="s">
        <v>14</v>
      </c>
    </row>
    <row r="5" ht="27" customHeight="1" spans="1:13">
      <c r="A5" s="26"/>
      <c r="B5" s="27"/>
      <c r="C5" s="26"/>
      <c r="D5" s="26"/>
      <c r="E5" s="26"/>
      <c r="F5" s="27"/>
      <c r="G5" s="27"/>
      <c r="H5" s="27"/>
      <c r="I5" s="47"/>
      <c r="J5" s="26" t="s">
        <v>15</v>
      </c>
      <c r="K5" s="26" t="s">
        <v>16</v>
      </c>
      <c r="L5" s="28"/>
      <c r="M5" s="27"/>
    </row>
    <row r="6" s="20" customFormat="1" ht="24" customHeight="1" spans="1:13">
      <c r="A6" s="46">
        <v>1</v>
      </c>
      <c r="B6" s="30" t="s">
        <v>17</v>
      </c>
      <c r="C6" s="30" t="s">
        <v>18</v>
      </c>
      <c r="D6" s="30" t="e">
        <f ca="1">YEAR(TODAY())-MID(E6,7,4)</f>
        <v>#VALUE!</v>
      </c>
      <c r="E6" s="32"/>
      <c r="F6" s="30" t="s">
        <v>19</v>
      </c>
      <c r="G6" s="30" t="s">
        <v>20</v>
      </c>
      <c r="H6" s="30"/>
      <c r="I6" s="30">
        <v>605</v>
      </c>
      <c r="J6" s="30" t="s">
        <v>17</v>
      </c>
      <c r="K6" s="32"/>
      <c r="L6" s="30" t="s">
        <v>21</v>
      </c>
      <c r="M6" s="46">
        <v>0</v>
      </c>
    </row>
    <row r="7" s="20" customFormat="1" ht="24" customHeight="1" spans="1:13">
      <c r="A7" s="46">
        <v>2</v>
      </c>
      <c r="B7" s="30" t="s">
        <v>22</v>
      </c>
      <c r="C7" s="30" t="s">
        <v>18</v>
      </c>
      <c r="D7" s="30" t="e">
        <f ca="1">YEAR(TODAY())-MID(E7,7,4)</f>
        <v>#VALUE!</v>
      </c>
      <c r="E7" s="32"/>
      <c r="F7" s="30" t="s">
        <v>23</v>
      </c>
      <c r="G7" s="30" t="s">
        <v>20</v>
      </c>
      <c r="H7" s="30"/>
      <c r="I7" s="30">
        <v>605</v>
      </c>
      <c r="J7" s="30" t="s">
        <v>22</v>
      </c>
      <c r="K7" s="32"/>
      <c r="L7" s="32" t="s">
        <v>24</v>
      </c>
      <c r="M7" s="46">
        <v>0</v>
      </c>
    </row>
    <row r="8" s="20" customFormat="1" ht="24" customHeight="1" spans="1:13">
      <c r="A8" s="46">
        <v>3</v>
      </c>
      <c r="B8" s="30" t="s">
        <v>25</v>
      </c>
      <c r="C8" s="30" t="s">
        <v>18</v>
      </c>
      <c r="D8" s="30" t="e">
        <f ca="1">YEAR(TODAY())-MID(E8,7,4)</f>
        <v>#VALUE!</v>
      </c>
      <c r="E8" s="32"/>
      <c r="F8" s="30" t="s">
        <v>26</v>
      </c>
      <c r="G8" s="30" t="s">
        <v>20</v>
      </c>
      <c r="H8" s="30"/>
      <c r="I8" s="30">
        <v>605</v>
      </c>
      <c r="J8" s="30" t="s">
        <v>25</v>
      </c>
      <c r="K8" s="32"/>
      <c r="L8" s="32" t="s">
        <v>24</v>
      </c>
      <c r="M8" s="46">
        <v>0</v>
      </c>
    </row>
    <row r="9" s="20" customFormat="1" ht="24" customHeight="1" spans="1:13">
      <c r="A9" s="46">
        <v>4</v>
      </c>
      <c r="B9" s="32" t="s">
        <v>27</v>
      </c>
      <c r="C9" s="32" t="s">
        <v>18</v>
      </c>
      <c r="D9" s="31">
        <v>60</v>
      </c>
      <c r="E9" s="32"/>
      <c r="F9" s="30" t="s">
        <v>28</v>
      </c>
      <c r="G9" s="32" t="s">
        <v>20</v>
      </c>
      <c r="H9" s="30"/>
      <c r="I9" s="30">
        <v>605</v>
      </c>
      <c r="J9" s="32" t="s">
        <v>27</v>
      </c>
      <c r="K9" s="32"/>
      <c r="L9" s="30" t="s">
        <v>21</v>
      </c>
      <c r="M9" s="31">
        <v>0</v>
      </c>
    </row>
    <row r="10" ht="24" customHeight="1" spans="1:13">
      <c r="A10" s="33"/>
      <c r="B10" s="33" t="s">
        <v>29</v>
      </c>
      <c r="C10" s="33"/>
      <c r="D10" s="33"/>
      <c r="E10" s="33"/>
      <c r="F10" s="34"/>
      <c r="G10" s="34"/>
      <c r="H10" s="34"/>
      <c r="I10" s="30">
        <f>SUM(I6:I9)</f>
        <v>2420</v>
      </c>
      <c r="J10" s="33"/>
      <c r="K10" s="33"/>
      <c r="L10" s="33"/>
      <c r="M10" s="43"/>
    </row>
    <row r="11" s="4" customFormat="1" ht="25" customHeight="1" spans="1:13">
      <c r="A11" s="35" t="s">
        <v>30</v>
      </c>
      <c r="B11" s="35"/>
      <c r="C11" s="36"/>
      <c r="D11" s="36"/>
      <c r="E11" s="36"/>
      <c r="F11" s="36"/>
      <c r="G11" s="36"/>
      <c r="H11" s="36"/>
      <c r="I11" s="44"/>
      <c r="J11" s="44"/>
      <c r="K11" s="36"/>
      <c r="L11" s="36"/>
      <c r="M11" s="36"/>
    </row>
    <row r="12" ht="46" customHeight="1" spans="1:13">
      <c r="A12" s="37" t="s">
        <v>31</v>
      </c>
      <c r="B12" s="37"/>
      <c r="C12" s="37"/>
      <c r="D12" s="37"/>
      <c r="E12" s="37"/>
      <c r="F12" s="37"/>
      <c r="G12" s="37"/>
      <c r="H12" s="37"/>
      <c r="I12" s="45"/>
      <c r="J12" s="37"/>
      <c r="K12" s="37"/>
      <c r="L12" s="37"/>
      <c r="M12" s="45"/>
    </row>
  </sheetData>
  <autoFilter ref="A5:M12">
    <extLst/>
  </autoFilter>
  <mergeCells count="15">
    <mergeCell ref="A1:M1"/>
    <mergeCell ref="A2:M2"/>
    <mergeCell ref="A3:M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conditionalFormatting sqref="A6:A9">
    <cfRule type="duplicateValues" dxfId="0" priority="1"/>
  </conditionalFormatting>
  <pageMargins left="0.275" right="0.118055555555556" top="0.751388888888889" bottom="0.751388888888889" header="0.298611111111111" footer="0.298611111111111"/>
  <pageSetup paperSize="9" orientation="landscape" horizontalDpi="600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N12"/>
  <sheetViews>
    <sheetView workbookViewId="0">
      <pane ySplit="5" topLeftCell="A6" activePane="bottomLeft" state="frozen"/>
      <selection/>
      <selection pane="bottomLeft" activeCell="K19" sqref="K19"/>
    </sheetView>
  </sheetViews>
  <sheetFormatPr defaultColWidth="9" defaultRowHeight="13.5"/>
  <cols>
    <col min="1" max="1" width="5" style="19" customWidth="1"/>
    <col min="2" max="2" width="9.125" style="19" customWidth="1"/>
    <col min="3" max="3" width="6.625" style="19" customWidth="1"/>
    <col min="4" max="4" width="18.75" style="19" customWidth="1"/>
    <col min="5" max="5" width="19" style="21" customWidth="1"/>
    <col min="6" max="6" width="10.5" style="21" customWidth="1"/>
    <col min="7" max="7" width="11.25" style="21" customWidth="1"/>
    <col min="8" max="8" width="8.75" style="19" customWidth="1"/>
    <col min="9" max="9" width="9.5" style="19" customWidth="1"/>
    <col min="10" max="10" width="6.5" style="19" customWidth="1"/>
    <col min="11" max="11" width="17.125" style="19" customWidth="1"/>
    <col min="12" max="12" width="18" style="21" customWidth="1"/>
    <col min="13" max="13" width="8.875" style="22" customWidth="1"/>
    <col min="14" max="14" width="7.5" style="22" customWidth="1"/>
    <col min="15" max="16384" width="9" style="19"/>
  </cols>
  <sheetData>
    <row r="1" ht="18.75" spans="1:14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8"/>
      <c r="M1" s="39"/>
      <c r="N1" s="39"/>
    </row>
    <row r="2" ht="39" customHeight="1" spans="1:14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40"/>
      <c r="M2" s="24"/>
      <c r="N2" s="24"/>
    </row>
    <row r="3" ht="15" customHeight="1" spans="1:14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41"/>
      <c r="M3" s="42"/>
      <c r="N3" s="42"/>
    </row>
    <row r="4" spans="1:14">
      <c r="A4" s="26" t="s">
        <v>3</v>
      </c>
      <c r="B4" s="27" t="s">
        <v>4</v>
      </c>
      <c r="C4" s="26" t="s">
        <v>5</v>
      </c>
      <c r="D4" s="26" t="s">
        <v>7</v>
      </c>
      <c r="E4" s="27" t="s">
        <v>8</v>
      </c>
      <c r="F4" s="27" t="s">
        <v>9</v>
      </c>
      <c r="G4" s="27" t="s">
        <v>10</v>
      </c>
      <c r="H4" s="28" t="s">
        <v>13</v>
      </c>
      <c r="I4" s="28" t="s">
        <v>35</v>
      </c>
      <c r="J4" s="28" t="s">
        <v>5</v>
      </c>
      <c r="K4" s="28" t="s">
        <v>7</v>
      </c>
      <c r="L4" s="28" t="s">
        <v>36</v>
      </c>
      <c r="M4" s="28" t="s">
        <v>37</v>
      </c>
      <c r="N4" s="27" t="s">
        <v>14</v>
      </c>
    </row>
    <row r="5" ht="27" customHeight="1" spans="1:14">
      <c r="A5" s="26"/>
      <c r="B5" s="27"/>
      <c r="C5" s="26"/>
      <c r="D5" s="26"/>
      <c r="E5" s="27"/>
      <c r="F5" s="27"/>
      <c r="G5" s="27"/>
      <c r="H5" s="28"/>
      <c r="I5" s="28"/>
      <c r="J5" s="28"/>
      <c r="K5" s="28"/>
      <c r="L5" s="28"/>
      <c r="M5" s="28"/>
      <c r="N5" s="27"/>
    </row>
    <row r="6" s="19" customFormat="1" ht="24" customHeight="1" spans="1:14">
      <c r="A6" s="29">
        <v>1</v>
      </c>
      <c r="B6" s="29" t="s">
        <v>17</v>
      </c>
      <c r="C6" s="29" t="s">
        <v>18</v>
      </c>
      <c r="D6" s="29"/>
      <c r="E6" s="29" t="s">
        <v>38</v>
      </c>
      <c r="F6" s="29" t="s">
        <v>20</v>
      </c>
      <c r="G6" s="29"/>
      <c r="H6" s="29" t="s">
        <v>21</v>
      </c>
      <c r="I6" s="29" t="s">
        <v>39</v>
      </c>
      <c r="J6" s="29" t="s">
        <v>18</v>
      </c>
      <c r="K6" s="29"/>
      <c r="L6" s="29"/>
      <c r="M6" s="29">
        <v>40</v>
      </c>
      <c r="N6" s="29">
        <v>0</v>
      </c>
    </row>
    <row r="7" s="20" customFormat="1" ht="24" customHeight="1" spans="1:14">
      <c r="A7" s="29">
        <v>2</v>
      </c>
      <c r="B7" s="30" t="s">
        <v>22</v>
      </c>
      <c r="C7" s="30" t="s">
        <v>18</v>
      </c>
      <c r="D7" s="30"/>
      <c r="E7" s="30" t="s">
        <v>40</v>
      </c>
      <c r="F7" s="30" t="s">
        <v>20</v>
      </c>
      <c r="G7" s="30"/>
      <c r="H7" s="31" t="s">
        <v>24</v>
      </c>
      <c r="I7" s="30" t="s">
        <v>41</v>
      </c>
      <c r="J7" s="30" t="s">
        <v>42</v>
      </c>
      <c r="K7" s="30"/>
      <c r="L7" s="30"/>
      <c r="M7" s="30">
        <v>151</v>
      </c>
      <c r="N7" s="29">
        <v>0</v>
      </c>
    </row>
    <row r="8" s="20" customFormat="1" ht="24" customHeight="1" spans="1:14">
      <c r="A8" s="29">
        <v>3</v>
      </c>
      <c r="B8" s="30" t="s">
        <v>25</v>
      </c>
      <c r="C8" s="30" t="s">
        <v>18</v>
      </c>
      <c r="D8" s="30"/>
      <c r="E8" s="30" t="s">
        <v>43</v>
      </c>
      <c r="F8" s="30" t="s">
        <v>20</v>
      </c>
      <c r="G8" s="30"/>
      <c r="H8" s="31" t="s">
        <v>24</v>
      </c>
      <c r="I8" s="30" t="s">
        <v>44</v>
      </c>
      <c r="J8" s="30" t="s">
        <v>42</v>
      </c>
      <c r="K8" s="30"/>
      <c r="L8" s="30"/>
      <c r="M8" s="30">
        <v>151</v>
      </c>
      <c r="N8" s="29">
        <v>0</v>
      </c>
    </row>
    <row r="9" s="20" customFormat="1" ht="24" customHeight="1" spans="1:14">
      <c r="A9" s="29">
        <v>4</v>
      </c>
      <c r="B9" s="32" t="s">
        <v>27</v>
      </c>
      <c r="C9" s="32" t="s">
        <v>18</v>
      </c>
      <c r="D9" s="32"/>
      <c r="E9" s="32" t="s">
        <v>28</v>
      </c>
      <c r="F9" s="30" t="s">
        <v>20</v>
      </c>
      <c r="G9" s="30"/>
      <c r="H9" s="30" t="s">
        <v>21</v>
      </c>
      <c r="I9" s="30" t="s">
        <v>45</v>
      </c>
      <c r="J9" s="30" t="s">
        <v>18</v>
      </c>
      <c r="K9" s="30"/>
      <c r="L9" s="30"/>
      <c r="M9" s="29">
        <v>40</v>
      </c>
      <c r="N9" s="30">
        <v>0</v>
      </c>
    </row>
    <row r="10" ht="24" customHeight="1" spans="1:14">
      <c r="A10" s="29"/>
      <c r="B10" s="33" t="s">
        <v>29</v>
      </c>
      <c r="C10" s="33"/>
      <c r="D10" s="33"/>
      <c r="E10" s="34"/>
      <c r="F10" s="34"/>
      <c r="G10" s="34"/>
      <c r="H10" s="33"/>
      <c r="I10" s="33"/>
      <c r="J10" s="33"/>
      <c r="K10" s="33"/>
      <c r="L10" s="34"/>
      <c r="M10" s="29">
        <f>SUM(M6:M9)</f>
        <v>382</v>
      </c>
      <c r="N10" s="43"/>
    </row>
    <row r="11" s="4" customFormat="1" ht="25" customHeight="1" spans="1:14">
      <c r="A11" s="35" t="s">
        <v>46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44"/>
      <c r="N11" s="44"/>
    </row>
    <row r="12" ht="46" customHeight="1" spans="1:14">
      <c r="A12" s="37" t="s">
        <v>31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5"/>
      <c r="N12" s="45"/>
    </row>
  </sheetData>
  <autoFilter ref="A5:N12">
    <extLst/>
  </autoFilter>
  <mergeCells count="17"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" right="0.7" top="0.75" bottom="0.75" header="0.3" footer="0.3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E5" sqref="E5"/>
    </sheetView>
  </sheetViews>
  <sheetFormatPr defaultColWidth="10" defaultRowHeight="14.25"/>
  <cols>
    <col min="1" max="1" width="11" style="1" customWidth="1"/>
    <col min="2" max="2" width="15" style="1" customWidth="1"/>
    <col min="3" max="3" width="12.75" style="1" customWidth="1"/>
    <col min="4" max="4" width="14" style="1" customWidth="1"/>
    <col min="5" max="5" width="17.3333333333333" style="1" customWidth="1"/>
    <col min="6" max="6" width="19.375" style="1" customWidth="1"/>
    <col min="7" max="8" width="17.3333333333333" style="1" customWidth="1"/>
    <col min="9" max="246" width="10" style="1"/>
    <col min="247" max="16384" width="10" style="5"/>
  </cols>
  <sheetData>
    <row r="1" s="1" customFormat="1" ht="24" customHeight="1" spans="1:8">
      <c r="A1" s="6" t="s">
        <v>47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48</v>
      </c>
      <c r="B2" s="7"/>
      <c r="C2" s="7"/>
      <c r="D2" s="7"/>
      <c r="E2" s="7"/>
      <c r="F2" s="7"/>
      <c r="G2" s="7"/>
      <c r="H2" s="7"/>
    </row>
    <row r="3" s="1" customFormat="1" ht="24" customHeight="1" spans="1:8">
      <c r="A3" s="8" t="s">
        <v>49</v>
      </c>
      <c r="B3" s="8"/>
      <c r="C3" s="8"/>
      <c r="D3" s="8"/>
      <c r="E3" s="8"/>
      <c r="F3" s="8"/>
      <c r="G3" s="8"/>
      <c r="H3" s="8"/>
    </row>
    <row r="4" s="2" customFormat="1" ht="29" customHeight="1" spans="1:8">
      <c r="A4" s="9" t="s">
        <v>3</v>
      </c>
      <c r="B4" s="9" t="s">
        <v>50</v>
      </c>
      <c r="C4" s="9" t="s">
        <v>51</v>
      </c>
      <c r="D4" s="9" t="s">
        <v>52</v>
      </c>
      <c r="E4" s="10" t="s">
        <v>53</v>
      </c>
      <c r="F4" s="10" t="s">
        <v>54</v>
      </c>
      <c r="G4" s="9" t="s">
        <v>55</v>
      </c>
      <c r="H4" s="11" t="s">
        <v>14</v>
      </c>
    </row>
    <row r="5" s="1" customFormat="1" ht="24" customHeight="1" spans="1:8">
      <c r="A5" s="12">
        <v>1</v>
      </c>
      <c r="B5" s="12" t="s">
        <v>56</v>
      </c>
      <c r="C5" s="12">
        <v>4</v>
      </c>
      <c r="D5" s="12">
        <v>4</v>
      </c>
      <c r="E5" s="12">
        <f>605*D5</f>
        <v>2420</v>
      </c>
      <c r="F5" s="12">
        <v>271</v>
      </c>
      <c r="G5" s="12">
        <f t="shared" ref="G5:G13" si="0">E5+F5</f>
        <v>2691</v>
      </c>
      <c r="H5" s="12"/>
    </row>
    <row r="6" s="3" customFormat="1" ht="24" customHeight="1" spans="1:8">
      <c r="A6" s="13">
        <v>2</v>
      </c>
      <c r="B6" s="13" t="s">
        <v>57</v>
      </c>
      <c r="C6" s="13">
        <v>14</v>
      </c>
      <c r="D6" s="13">
        <v>14</v>
      </c>
      <c r="E6" s="12">
        <f t="shared" ref="E6:E13" si="1">605*D6</f>
        <v>8470</v>
      </c>
      <c r="F6" s="13">
        <v>1082</v>
      </c>
      <c r="G6" s="13">
        <f t="shared" si="0"/>
        <v>9552</v>
      </c>
      <c r="H6" s="13"/>
    </row>
    <row r="7" s="3" customFormat="1" ht="24" customHeight="1" spans="1:8">
      <c r="A7" s="13">
        <v>3</v>
      </c>
      <c r="B7" s="13" t="s">
        <v>58</v>
      </c>
      <c r="C7" s="13">
        <v>7</v>
      </c>
      <c r="D7" s="13">
        <v>8</v>
      </c>
      <c r="E7" s="12">
        <f t="shared" si="1"/>
        <v>4840</v>
      </c>
      <c r="F7" s="13">
        <v>581</v>
      </c>
      <c r="G7" s="13">
        <f t="shared" si="0"/>
        <v>5421</v>
      </c>
      <c r="H7" s="13"/>
    </row>
    <row r="8" s="3" customFormat="1" ht="24" customHeight="1" spans="1:8">
      <c r="A8" s="13">
        <v>4</v>
      </c>
      <c r="B8" s="13" t="s">
        <v>59</v>
      </c>
      <c r="C8" s="13">
        <v>3</v>
      </c>
      <c r="D8" s="13">
        <v>3</v>
      </c>
      <c r="E8" s="12">
        <f t="shared" si="1"/>
        <v>1815</v>
      </c>
      <c r="F8" s="13">
        <v>492</v>
      </c>
      <c r="G8" s="13">
        <f t="shared" si="0"/>
        <v>2307</v>
      </c>
      <c r="H8" s="13"/>
    </row>
    <row r="9" s="3" customFormat="1" ht="24" customHeight="1" spans="1:8">
      <c r="A9" s="13">
        <v>5</v>
      </c>
      <c r="B9" s="13" t="s">
        <v>60</v>
      </c>
      <c r="C9" s="13">
        <v>4</v>
      </c>
      <c r="D9" s="13">
        <v>4</v>
      </c>
      <c r="E9" s="12">
        <f t="shared" si="1"/>
        <v>2420</v>
      </c>
      <c r="F9" s="13">
        <v>382</v>
      </c>
      <c r="G9" s="13">
        <f t="shared" si="0"/>
        <v>2802</v>
      </c>
      <c r="H9" s="13"/>
    </row>
    <row r="10" s="3" customFormat="1" ht="24" customHeight="1" spans="1:8">
      <c r="A10" s="13">
        <v>6</v>
      </c>
      <c r="B10" s="13" t="s">
        <v>61</v>
      </c>
      <c r="C10" s="13">
        <v>8</v>
      </c>
      <c r="D10" s="13">
        <v>8</v>
      </c>
      <c r="E10" s="12">
        <f t="shared" si="1"/>
        <v>4840</v>
      </c>
      <c r="F10" s="13">
        <v>803</v>
      </c>
      <c r="G10" s="13">
        <f t="shared" si="0"/>
        <v>5643</v>
      </c>
      <c r="H10" s="13"/>
    </row>
    <row r="11" s="1" customFormat="1" ht="24" customHeight="1" spans="1:8">
      <c r="A11" s="12">
        <v>7</v>
      </c>
      <c r="B11" s="12" t="s">
        <v>62</v>
      </c>
      <c r="C11" s="12">
        <v>9</v>
      </c>
      <c r="D11" s="12">
        <v>10</v>
      </c>
      <c r="E11" s="12">
        <f t="shared" si="1"/>
        <v>6050</v>
      </c>
      <c r="F11" s="12">
        <v>1105</v>
      </c>
      <c r="G11" s="12">
        <f t="shared" si="0"/>
        <v>7155</v>
      </c>
      <c r="H11" s="12"/>
    </row>
    <row r="12" s="1" customFormat="1" ht="24" customHeight="1" spans="1:8">
      <c r="A12" s="12">
        <v>8</v>
      </c>
      <c r="B12" s="12" t="s">
        <v>63</v>
      </c>
      <c r="C12" s="12">
        <v>5</v>
      </c>
      <c r="D12" s="12">
        <v>8</v>
      </c>
      <c r="E12" s="12">
        <f t="shared" si="1"/>
        <v>4840</v>
      </c>
      <c r="F12" s="12">
        <v>1064</v>
      </c>
      <c r="G12" s="12">
        <f t="shared" si="0"/>
        <v>5904</v>
      </c>
      <c r="H12" s="12"/>
    </row>
    <row r="13" s="1" customFormat="1" ht="24" customHeight="1" spans="1:8">
      <c r="A13" s="12" t="s">
        <v>29</v>
      </c>
      <c r="B13" s="12"/>
      <c r="C13" s="12">
        <f>SUM(C5:C12)</f>
        <v>54</v>
      </c>
      <c r="D13" s="12">
        <f>SUM(D5:D12)</f>
        <v>59</v>
      </c>
      <c r="E13" s="12">
        <f t="shared" si="1"/>
        <v>35695</v>
      </c>
      <c r="F13" s="12">
        <f>SUM(F5:F12)</f>
        <v>5780</v>
      </c>
      <c r="G13" s="12">
        <f t="shared" si="0"/>
        <v>41475</v>
      </c>
      <c r="H13" s="12"/>
    </row>
    <row r="14" s="4" customFormat="1" ht="25" customHeight="1" spans="1:17">
      <c r="A14" s="14" t="s">
        <v>64</v>
      </c>
      <c r="B14" s="15"/>
      <c r="C14" s="16"/>
      <c r="D14" s="16"/>
      <c r="E14" s="16"/>
      <c r="F14" s="16"/>
      <c r="G14" s="16"/>
      <c r="H14" s="16"/>
      <c r="I14" s="18"/>
      <c r="J14" s="16"/>
      <c r="K14" s="16"/>
      <c r="L14" s="16"/>
      <c r="M14" s="16"/>
      <c r="N14" s="16"/>
      <c r="O14" s="16"/>
      <c r="P14" s="16"/>
      <c r="Q14" s="16"/>
    </row>
    <row r="15" s="1" customFormat="1"/>
    <row r="16" s="1" customFormat="1" spans="8:8">
      <c r="H16" s="17"/>
    </row>
  </sheetData>
  <mergeCells count="4">
    <mergeCell ref="A1:H1"/>
    <mergeCell ref="A2:H2"/>
    <mergeCell ref="A3:H3"/>
    <mergeCell ref="A14:Q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基本生活保障金发放登记表</vt:lpstr>
      <vt:lpstr>照料护理金发放登记表</vt:lpstr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sx</cp:lastModifiedBy>
  <dcterms:created xsi:type="dcterms:W3CDTF">2019-10-25T02:31:00Z</dcterms:created>
  <dcterms:modified xsi:type="dcterms:W3CDTF">2023-05-04T09:23:23Z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CBCA37C4FE0E4EDBB6479ADBF25C6902</vt:lpwstr>
  </property>
</Properties>
</file>