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统计表" sheetId="2" r:id="rId1"/>
  </sheets>
  <calcPr calcId="144525"/>
</workbook>
</file>

<file path=xl/sharedStrings.xml><?xml version="1.0" encoding="utf-8"?>
<sst xmlns="http://schemas.openxmlformats.org/spreadsheetml/2006/main" count="27" uniqueCount="16">
  <si>
    <t>翟家所村2022年12月份统计表</t>
  </si>
  <si>
    <t xml:space="preserve"> 单位(盖章)                                                                                 2022年11月28日 </t>
  </si>
  <si>
    <t>序号</t>
  </si>
  <si>
    <t>村(社区)</t>
  </si>
  <si>
    <t>合计</t>
  </si>
  <si>
    <t>一类(439元/人.月)</t>
  </si>
  <si>
    <t>二类(417元/人.月)</t>
  </si>
  <si>
    <t>三类(84元/人.月)</t>
  </si>
  <si>
    <t>四类(58元/人.月)</t>
  </si>
  <si>
    <t>本次下拨
保障资金
小计(元)</t>
  </si>
  <si>
    <t>备注</t>
  </si>
  <si>
    <t>户数</t>
  </si>
  <si>
    <t>人数</t>
  </si>
  <si>
    <t>资金</t>
  </si>
  <si>
    <t>翟所村</t>
  </si>
  <si>
    <r>
      <rPr>
        <sz val="10"/>
        <rFont val="宋体"/>
        <charset val="134"/>
      </rPr>
      <t>合</t>
    </r>
    <r>
      <rPr>
        <sz val="10"/>
        <rFont val="Arial"/>
        <charset val="0"/>
      </rPr>
      <t xml:space="preserve">  </t>
    </r>
    <r>
      <rPr>
        <sz val="1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</si>
</sst>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00_);[Red]\(0.0000\)"/>
    <numFmt numFmtId="178" formatCode="0.0000;[Red]0.0000"/>
    <numFmt numFmtId="179" formatCode="0.0000_ "/>
  </numFmts>
  <fonts count="33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8"/>
      <name val="方正小标宋简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Arial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/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32" fillId="0" borderId="0"/>
    <xf numFmtId="0" fontId="0" fillId="0" borderId="0">
      <alignment vertical="center"/>
    </xf>
    <xf numFmtId="0" fontId="7" fillId="0" borderId="0" applyNumberFormat="0" applyFont="0" applyFill="0" applyBorder="0" applyAlignment="0" applyProtection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77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76" fontId="8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176" fontId="8" fillId="2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7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 72" xfId="17"/>
    <cellStyle name="标题" xfId="18" builtinId="15"/>
    <cellStyle name="常规 2 5" xfId="19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好 2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_Sheet1" xfId="55"/>
    <cellStyle name="常规_Sheet1_1_Sheet1" xfId="56"/>
    <cellStyle name="常规 18" xfId="57"/>
    <cellStyle name="常规 2 6" xfId="58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8"/>
  <sheetViews>
    <sheetView tabSelected="1" view="pageBreakPreview" zoomScaleNormal="100" workbookViewId="0">
      <selection activeCell="K11" sqref="K11"/>
    </sheetView>
  </sheetViews>
  <sheetFormatPr defaultColWidth="9" defaultRowHeight="14.25"/>
  <cols>
    <col min="1" max="1" width="4.125" style="4" customWidth="1"/>
    <col min="2" max="2" width="8" style="4" customWidth="1"/>
    <col min="3" max="6" width="5.5" style="4" customWidth="1"/>
    <col min="7" max="7" width="6.375" style="4" customWidth="1"/>
    <col min="8" max="9" width="5.5" style="4" customWidth="1"/>
    <col min="10" max="10" width="8.375" style="4" customWidth="1"/>
    <col min="11" max="11" width="5.5" style="4" customWidth="1"/>
    <col min="12" max="12" width="5.5" style="5" customWidth="1"/>
    <col min="13" max="13" width="6.75" style="6" customWidth="1"/>
    <col min="14" max="15" width="5.5" style="5" customWidth="1"/>
    <col min="16" max="16" width="6.875" style="5" customWidth="1"/>
    <col min="17" max="17" width="13.75" style="5" customWidth="1"/>
    <col min="18" max="18" width="7.125" style="7" customWidth="1"/>
    <col min="19" max="20" width="3.5" style="2" customWidth="1"/>
    <col min="21" max="250" width="9" style="2"/>
    <col min="251" max="16384" width="9" style="8"/>
  </cols>
  <sheetData>
    <row r="1" s="1" customFormat="1" ht="18.75" customHeight="1" spans="1:18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="2" customFormat="1" ht="24" customHeight="1" spans="1:251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30"/>
      <c r="IQ2" s="8"/>
    </row>
    <row r="3" s="2" customFormat="1" ht="20.1" customHeight="1" spans="1:251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31"/>
      <c r="IQ3" s="8"/>
    </row>
    <row r="4" s="2" customFormat="1" ht="20.1" customHeight="1" spans="1:18">
      <c r="A4" s="12" t="s">
        <v>2</v>
      </c>
      <c r="B4" s="12" t="s">
        <v>3</v>
      </c>
      <c r="C4" s="12" t="s">
        <v>4</v>
      </c>
      <c r="D4" s="12"/>
      <c r="E4" s="13" t="s">
        <v>5</v>
      </c>
      <c r="F4" s="14"/>
      <c r="G4" s="15"/>
      <c r="H4" s="13" t="s">
        <v>6</v>
      </c>
      <c r="I4" s="14"/>
      <c r="J4" s="15"/>
      <c r="K4" s="13" t="s">
        <v>7</v>
      </c>
      <c r="L4" s="14"/>
      <c r="M4" s="15"/>
      <c r="N4" s="13" t="s">
        <v>8</v>
      </c>
      <c r="O4" s="14"/>
      <c r="P4" s="15"/>
      <c r="Q4" s="32" t="s">
        <v>9</v>
      </c>
      <c r="R4" s="33" t="s">
        <v>10</v>
      </c>
    </row>
    <row r="5" s="2" customFormat="1" ht="20.1" customHeight="1" spans="1:18">
      <c r="A5" s="12"/>
      <c r="B5" s="12"/>
      <c r="C5" s="12" t="s">
        <v>11</v>
      </c>
      <c r="D5" s="12" t="s">
        <v>12</v>
      </c>
      <c r="E5" s="12" t="s">
        <v>11</v>
      </c>
      <c r="F5" s="12" t="s">
        <v>12</v>
      </c>
      <c r="G5" s="12" t="s">
        <v>13</v>
      </c>
      <c r="H5" s="12" t="s">
        <v>11</v>
      </c>
      <c r="I5" s="12" t="s">
        <v>12</v>
      </c>
      <c r="J5" s="12" t="s">
        <v>13</v>
      </c>
      <c r="K5" s="12" t="s">
        <v>11</v>
      </c>
      <c r="L5" s="12" t="s">
        <v>12</v>
      </c>
      <c r="M5" s="25" t="s">
        <v>13</v>
      </c>
      <c r="N5" s="12" t="s">
        <v>11</v>
      </c>
      <c r="O5" s="12" t="s">
        <v>12</v>
      </c>
      <c r="P5" s="12" t="s">
        <v>13</v>
      </c>
      <c r="Q5" s="32"/>
      <c r="R5" s="33"/>
    </row>
    <row r="6" s="3" customFormat="1" ht="20.1" customHeight="1" spans="1:18">
      <c r="A6" s="16">
        <v>1</v>
      </c>
      <c r="B6" s="16" t="s">
        <v>14</v>
      </c>
      <c r="C6" s="17">
        <f>E6+H6+K6+N6</f>
        <v>22</v>
      </c>
      <c r="D6" s="17">
        <f>F6+I6+L6+O6</f>
        <v>65</v>
      </c>
      <c r="E6" s="18">
        <v>2</v>
      </c>
      <c r="F6" s="18">
        <v>2</v>
      </c>
      <c r="G6" s="17">
        <f>F6*439</f>
        <v>878</v>
      </c>
      <c r="H6" s="18">
        <v>11</v>
      </c>
      <c r="I6" s="26">
        <v>33</v>
      </c>
      <c r="J6" s="17">
        <f>I6*417</f>
        <v>13761</v>
      </c>
      <c r="K6" s="26">
        <v>7</v>
      </c>
      <c r="L6" s="26">
        <v>24</v>
      </c>
      <c r="M6" s="27">
        <f>L6*84</f>
        <v>2016</v>
      </c>
      <c r="N6" s="18">
        <v>2</v>
      </c>
      <c r="O6" s="18">
        <v>6</v>
      </c>
      <c r="P6" s="17">
        <f>O6*58</f>
        <v>348</v>
      </c>
      <c r="Q6" s="34">
        <v>17003</v>
      </c>
      <c r="R6" s="35"/>
    </row>
    <row r="7" s="3" customFormat="1" ht="20.1" customHeight="1" spans="1:18">
      <c r="A7" s="19"/>
      <c r="B7" s="19"/>
      <c r="C7" s="20"/>
      <c r="D7" s="20"/>
      <c r="E7" s="21"/>
      <c r="F7" s="21"/>
      <c r="G7" s="20"/>
      <c r="H7" s="21"/>
      <c r="I7" s="28"/>
      <c r="J7" s="20"/>
      <c r="K7" s="28"/>
      <c r="L7" s="28"/>
      <c r="M7" s="29"/>
      <c r="N7" s="21"/>
      <c r="O7" s="21"/>
      <c r="P7" s="20"/>
      <c r="Q7" s="36"/>
      <c r="R7" s="37"/>
    </row>
    <row r="8" s="3" customFormat="1" ht="20.1" customHeight="1" spans="1:18">
      <c r="A8" s="19"/>
      <c r="B8" s="19"/>
      <c r="C8" s="20"/>
      <c r="D8" s="20"/>
      <c r="E8" s="21"/>
      <c r="F8" s="21"/>
      <c r="G8" s="20"/>
      <c r="H8" s="21"/>
      <c r="I8" s="21"/>
      <c r="J8" s="20"/>
      <c r="K8" s="21"/>
      <c r="L8" s="28"/>
      <c r="M8" s="29"/>
      <c r="N8" s="28"/>
      <c r="O8" s="28"/>
      <c r="P8" s="20"/>
      <c r="Q8" s="36"/>
      <c r="R8" s="37"/>
    </row>
    <row r="9" s="3" customFormat="1" ht="20.1" customHeight="1" spans="1:18">
      <c r="A9" s="19"/>
      <c r="B9" s="19"/>
      <c r="C9" s="20"/>
      <c r="D9" s="20"/>
      <c r="E9" s="21"/>
      <c r="F9" s="21"/>
      <c r="G9" s="20"/>
      <c r="H9" s="21"/>
      <c r="I9" s="21"/>
      <c r="J9" s="20"/>
      <c r="K9" s="21"/>
      <c r="L9" s="28"/>
      <c r="M9" s="29"/>
      <c r="N9" s="28"/>
      <c r="O9" s="28"/>
      <c r="P9" s="20"/>
      <c r="Q9" s="36"/>
      <c r="R9" s="37"/>
    </row>
    <row r="10" s="3" customFormat="1" ht="20.1" customHeight="1" spans="1:18">
      <c r="A10" s="19"/>
      <c r="B10" s="19"/>
      <c r="C10" s="20"/>
      <c r="D10" s="20"/>
      <c r="E10" s="21"/>
      <c r="F10" s="21"/>
      <c r="G10" s="20"/>
      <c r="H10" s="21"/>
      <c r="I10" s="21"/>
      <c r="J10" s="20"/>
      <c r="K10" s="21"/>
      <c r="L10" s="28"/>
      <c r="M10" s="29"/>
      <c r="N10" s="28"/>
      <c r="O10" s="28"/>
      <c r="P10" s="20"/>
      <c r="Q10" s="36"/>
      <c r="R10" s="37"/>
    </row>
    <row r="11" s="3" customFormat="1" ht="20.1" customHeight="1" spans="1:18">
      <c r="A11" s="19"/>
      <c r="B11" s="19"/>
      <c r="C11" s="20"/>
      <c r="D11" s="20"/>
      <c r="E11" s="21"/>
      <c r="F11" s="21"/>
      <c r="G11" s="20"/>
      <c r="H11" s="21"/>
      <c r="I11" s="21"/>
      <c r="J11" s="20"/>
      <c r="K11" s="21"/>
      <c r="L11" s="28"/>
      <c r="M11" s="29"/>
      <c r="N11" s="28"/>
      <c r="O11" s="28"/>
      <c r="P11" s="20"/>
      <c r="Q11" s="36"/>
      <c r="R11" s="37"/>
    </row>
    <row r="12" s="3" customFormat="1" ht="20.1" customHeight="1" spans="1:18">
      <c r="A12" s="19"/>
      <c r="B12" s="19"/>
      <c r="C12" s="20"/>
      <c r="D12" s="20"/>
      <c r="E12" s="21"/>
      <c r="F12" s="21"/>
      <c r="G12" s="20"/>
      <c r="H12" s="21"/>
      <c r="I12" s="21"/>
      <c r="J12" s="20"/>
      <c r="K12" s="21"/>
      <c r="L12" s="28"/>
      <c r="M12" s="29"/>
      <c r="N12" s="28"/>
      <c r="O12" s="28"/>
      <c r="P12" s="20"/>
      <c r="Q12" s="36"/>
      <c r="R12" s="37"/>
    </row>
    <row r="13" s="3" customFormat="1" ht="20.1" customHeight="1" spans="1:18">
      <c r="A13" s="19"/>
      <c r="B13" s="19"/>
      <c r="C13" s="20"/>
      <c r="D13" s="20"/>
      <c r="E13" s="21"/>
      <c r="F13" s="21"/>
      <c r="G13" s="20"/>
      <c r="H13" s="21"/>
      <c r="I13" s="21"/>
      <c r="J13" s="20"/>
      <c r="K13" s="21"/>
      <c r="L13" s="28"/>
      <c r="M13" s="29"/>
      <c r="N13" s="28"/>
      <c r="O13" s="28"/>
      <c r="P13" s="20"/>
      <c r="Q13" s="36"/>
      <c r="R13" s="37"/>
    </row>
    <row r="14" s="3" customFormat="1" ht="20.1" customHeight="1" spans="1:18">
      <c r="A14" s="19"/>
      <c r="B14" s="19"/>
      <c r="C14" s="20"/>
      <c r="D14" s="20"/>
      <c r="E14" s="21"/>
      <c r="F14" s="21"/>
      <c r="G14" s="20"/>
      <c r="H14" s="21"/>
      <c r="I14" s="21"/>
      <c r="J14" s="20"/>
      <c r="K14" s="21"/>
      <c r="L14" s="28"/>
      <c r="M14" s="29"/>
      <c r="N14" s="28"/>
      <c r="O14" s="28"/>
      <c r="P14" s="20"/>
      <c r="Q14" s="36"/>
      <c r="R14" s="37"/>
    </row>
    <row r="15" s="3" customFormat="1" ht="20.1" customHeight="1" spans="1:18">
      <c r="A15" s="19"/>
      <c r="B15" s="19"/>
      <c r="C15" s="20"/>
      <c r="D15" s="20"/>
      <c r="E15" s="21"/>
      <c r="F15" s="21"/>
      <c r="G15" s="20"/>
      <c r="H15" s="21"/>
      <c r="I15" s="21"/>
      <c r="J15" s="20"/>
      <c r="K15" s="21"/>
      <c r="L15" s="28"/>
      <c r="M15" s="29"/>
      <c r="N15" s="28"/>
      <c r="O15" s="28"/>
      <c r="P15" s="20"/>
      <c r="Q15" s="36"/>
      <c r="R15" s="37"/>
    </row>
    <row r="16" s="3" customFormat="1" ht="20.1" customHeight="1" spans="1:18">
      <c r="A16" s="19"/>
      <c r="B16" s="19"/>
      <c r="C16" s="20"/>
      <c r="D16" s="20"/>
      <c r="E16" s="21"/>
      <c r="F16" s="21"/>
      <c r="G16" s="20"/>
      <c r="H16" s="21"/>
      <c r="I16" s="21"/>
      <c r="J16" s="20"/>
      <c r="K16" s="21"/>
      <c r="L16" s="28"/>
      <c r="M16" s="29"/>
      <c r="N16" s="28"/>
      <c r="O16" s="28"/>
      <c r="P16" s="20"/>
      <c r="Q16" s="36"/>
      <c r="R16" s="37"/>
    </row>
    <row r="17" s="3" customFormat="1" ht="20.1" customHeight="1" spans="1:18">
      <c r="A17" s="19"/>
      <c r="B17" s="19"/>
      <c r="C17" s="20"/>
      <c r="D17" s="20"/>
      <c r="E17" s="21"/>
      <c r="F17" s="21"/>
      <c r="G17" s="20"/>
      <c r="H17" s="21"/>
      <c r="I17" s="21"/>
      <c r="J17" s="20"/>
      <c r="K17" s="21"/>
      <c r="L17" s="28"/>
      <c r="M17" s="29"/>
      <c r="N17" s="28"/>
      <c r="O17" s="28"/>
      <c r="P17" s="20"/>
      <c r="Q17" s="36"/>
      <c r="R17" s="37"/>
    </row>
    <row r="18" s="2" customFormat="1" ht="20.1" customHeight="1" spans="1:18">
      <c r="A18" s="22" t="s">
        <v>15</v>
      </c>
      <c r="B18" s="23"/>
      <c r="C18" s="17">
        <f>E18+H18+K18+N18</f>
        <v>22</v>
      </c>
      <c r="D18" s="17">
        <f>F18+I18+L18+O18</f>
        <v>65</v>
      </c>
      <c r="E18" s="24">
        <f>SUM(E6:E17)</f>
        <v>2</v>
      </c>
      <c r="F18" s="24">
        <f>SUM(F6:F17)</f>
        <v>2</v>
      </c>
      <c r="G18" s="17">
        <f>F18*439</f>
        <v>878</v>
      </c>
      <c r="H18" s="24">
        <f>SUM(H6:H17)</f>
        <v>11</v>
      </c>
      <c r="I18" s="24">
        <f>SUM(I6:I17)</f>
        <v>33</v>
      </c>
      <c r="J18" s="17">
        <f>I18*417</f>
        <v>13761</v>
      </c>
      <c r="K18" s="24">
        <f>SUM(K6:K17)</f>
        <v>7</v>
      </c>
      <c r="L18" s="24">
        <f>SUM(L6:L17)</f>
        <v>24</v>
      </c>
      <c r="M18" s="27">
        <f>L18*84</f>
        <v>2016</v>
      </c>
      <c r="N18" s="24">
        <f>SUM(N6:N17)</f>
        <v>2</v>
      </c>
      <c r="O18" s="24">
        <f>SUM(O6:O17)</f>
        <v>6</v>
      </c>
      <c r="P18" s="17">
        <f>O18*58</f>
        <v>348</v>
      </c>
      <c r="Q18" s="35">
        <f>Q6</f>
        <v>17003</v>
      </c>
      <c r="R18" s="35"/>
    </row>
  </sheetData>
  <mergeCells count="13">
    <mergeCell ref="A1:R1"/>
    <mergeCell ref="A2:R2"/>
    <mergeCell ref="A3:R3"/>
    <mergeCell ref="C4:D4"/>
    <mergeCell ref="E4:G4"/>
    <mergeCell ref="H4:J4"/>
    <mergeCell ref="K4:M4"/>
    <mergeCell ref="N4:P4"/>
    <mergeCell ref="A18:B18"/>
    <mergeCell ref="A4:A5"/>
    <mergeCell ref="B4:B5"/>
    <mergeCell ref="Q4:Q5"/>
    <mergeCell ref="R4:R5"/>
  </mergeCells>
  <pageMargins left="1.14" right="0.75" top="1" bottom="1" header="0.5" footer="0.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jz02</dc:creator>
  <cp:lastModifiedBy>Administrator</cp:lastModifiedBy>
  <dcterms:created xsi:type="dcterms:W3CDTF">2022-07-14T09:56:00Z</dcterms:created>
  <dcterms:modified xsi:type="dcterms:W3CDTF">2023-02-03T08:59:53Z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FDC261B3B0BD4B1D82CD5DE81122388E</vt:lpwstr>
  </property>
</Properties>
</file>