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0年入股配股统计表" sheetId="1" r:id="rId1"/>
  </sheets>
  <definedNames>
    <definedName name="_xlnm._FilterDatabase" localSheetId="0" hidden="1">'2020年入股配股统计表'!$A$3:$AO$27</definedName>
    <definedName name="_xlnm.Print_Titles" localSheetId="0">'2020年入股配股统计表'!$1:$3</definedName>
  </definedNames>
  <calcPr calcId="144525"/>
</workbook>
</file>

<file path=xl/sharedStrings.xml><?xml version="1.0" encoding="utf-8"?>
<sst xmlns="http://schemas.openxmlformats.org/spreadsheetml/2006/main" count="78" uniqueCount="45">
  <si>
    <t>会宁县产业到户配股资金入股承接主体情况统计表</t>
  </si>
  <si>
    <t>序号</t>
  </si>
  <si>
    <t>乡镇   名称</t>
  </si>
  <si>
    <t>户数
（户）</t>
  </si>
  <si>
    <t>人口
（人）</t>
  </si>
  <si>
    <t>入股资金
（万元）</t>
  </si>
  <si>
    <t>六合薯业
（1100万元）</t>
  </si>
  <si>
    <t>五有绿色合作社
（100万元）</t>
  </si>
  <si>
    <t>甘富果业
（500万）</t>
  </si>
  <si>
    <t>亿源养殖
（300万元）</t>
  </si>
  <si>
    <t>金玲养殖
（443万）</t>
  </si>
  <si>
    <t>依禾商贸
（1088万）</t>
  </si>
  <si>
    <t>长征药业
（1400万）</t>
  </si>
  <si>
    <t>弘利牧业
（1000万）</t>
  </si>
  <si>
    <t>发滋瑞
（500万）</t>
  </si>
  <si>
    <t>骏兴
（200万）</t>
  </si>
  <si>
    <t>天一土特产
（300万元）</t>
  </si>
  <si>
    <t>建伟
（766万元）</t>
  </si>
  <si>
    <t>户数</t>
  </si>
  <si>
    <t>人口</t>
  </si>
  <si>
    <t>入股  资金</t>
  </si>
  <si>
    <t>平头川镇（√）</t>
  </si>
  <si>
    <t>大沟镇（√）</t>
  </si>
  <si>
    <t>土门岘镇（√）</t>
  </si>
  <si>
    <t>新塬镇（√）</t>
  </si>
  <si>
    <t>新庄镇（√）</t>
  </si>
  <si>
    <t>土高山乡（√）</t>
  </si>
  <si>
    <t>新添堡乡（√）</t>
  </si>
  <si>
    <t>杨崖集镇（√）</t>
  </si>
  <si>
    <t>汉家岔镇（√）</t>
  </si>
  <si>
    <t>韩家集镇（√）</t>
  </si>
  <si>
    <t>党岘乡（√）</t>
  </si>
  <si>
    <t>翟家所镇（√）</t>
  </si>
  <si>
    <t>会师镇（√）</t>
  </si>
  <si>
    <t>四房吴镇</t>
  </si>
  <si>
    <t>老君镇（√）</t>
  </si>
  <si>
    <t>草滩镇</t>
  </si>
  <si>
    <t>丁家沟镇（√）</t>
  </si>
  <si>
    <t>太平店镇（√）</t>
  </si>
  <si>
    <t>刘寨子镇（√）</t>
  </si>
  <si>
    <t>侯川镇（√）</t>
  </si>
  <si>
    <t>中川镇（√）</t>
  </si>
  <si>
    <t>柴家门镇（√）</t>
  </si>
  <si>
    <t>头寨子镇（√）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</si>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</sst>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黑体"/>
      <charset val="134"/>
    </font>
    <font>
      <sz val="8"/>
      <color indexed="10"/>
      <name val="宋体"/>
      <charset val="134"/>
    </font>
    <font>
      <sz val="8"/>
      <name val="宋体"/>
      <charset val="134"/>
    </font>
    <font>
      <sz val="20"/>
      <color indexed="8"/>
      <name val="方正小标宋简体"/>
      <charset val="134"/>
    </font>
    <font>
      <sz val="8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1" borderId="10" applyNumberFormat="0" applyAlignment="0" applyProtection="0">
      <alignment vertical="center"/>
    </xf>
    <xf numFmtId="0" fontId="32" fillId="52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9" fillId="51" borderId="20" applyNumberFormat="0" applyAlignment="0" applyProtection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9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9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Input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Heading 3" xfId="37"/>
    <cellStyle name="20% - 强调文字颜色 5" xfId="38" builtinId="46"/>
    <cellStyle name="强调文字颜色 1" xfId="39" builtinId="29"/>
    <cellStyle name="20% - 强调文字颜色 1" xfId="40" builtinId="30"/>
    <cellStyle name="20% - Accent2" xfId="41"/>
    <cellStyle name="40% - 强调文字颜色 1" xfId="42" builtinId="31"/>
    <cellStyle name="20% - 强调文字颜色 2" xfId="43" builtinId="34"/>
    <cellStyle name="20% - Accent3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60% - Accent1" xfId="49"/>
    <cellStyle name="20% - Accent5" xfId="50"/>
    <cellStyle name="40% - 强调文字颜色 4" xfId="51" builtinId="43"/>
    <cellStyle name="强调文字颜色 5" xfId="52" builtinId="45"/>
    <cellStyle name="60% - Accent2" xfId="53"/>
    <cellStyle name="20% - Accent6" xfId="54"/>
    <cellStyle name="40% - 强调文字颜色 5" xfId="55" builtinId="47"/>
    <cellStyle name="60% - 强调文字颜色 5" xfId="56" builtinId="48"/>
    <cellStyle name="强调文字颜色 6" xfId="57" builtinId="49"/>
    <cellStyle name="60% - Accent3" xfId="58"/>
    <cellStyle name="40% - 强调文字颜色 6" xfId="59" builtinId="51"/>
    <cellStyle name="60% - 强调文字颜色 6" xfId="60" builtinId="52"/>
    <cellStyle name="20% - Accent1" xfId="61"/>
    <cellStyle name="40% - Accent1" xfId="62"/>
    <cellStyle name="40% - Accent2" xfId="63"/>
    <cellStyle name="40% - Accent3" xfId="64"/>
    <cellStyle name="40% - Accent4" xfId="65"/>
    <cellStyle name="40% - Accent5" xfId="66"/>
    <cellStyle name="60% - Accent4" xfId="67"/>
    <cellStyle name="60% - Accent5" xfId="68"/>
    <cellStyle name="60% - Accent6" xfId="69"/>
    <cellStyle name="Accent1" xfId="70"/>
    <cellStyle name="Accent2" xfId="71"/>
    <cellStyle name="Accent3" xfId="72"/>
    <cellStyle name="Accent4" xfId="73"/>
    <cellStyle name="Accent5" xfId="74"/>
    <cellStyle name="Accent6" xfId="75"/>
    <cellStyle name="Bad" xfId="76"/>
    <cellStyle name="Calculation" xfId="77"/>
    <cellStyle name="Check Cell" xfId="78"/>
    <cellStyle name="Explanatory Text" xfId="79"/>
    <cellStyle name="Good" xfId="80"/>
    <cellStyle name="Heading 1" xfId="81"/>
    <cellStyle name="Heading 2" xfId="82"/>
    <cellStyle name="Heading 4" xfId="83"/>
    <cellStyle name="Linked Cell" xfId="84"/>
    <cellStyle name="Neutral" xfId="85"/>
    <cellStyle name="Note" xfId="86"/>
    <cellStyle name="Output" xfId="87"/>
    <cellStyle name="常规 2" xfId="88"/>
    <cellStyle name="Title" xfId="89"/>
    <cellStyle name="Total" xfId="90"/>
    <cellStyle name="Warning Text" xfId="91"/>
    <cellStyle name="常规 3" xfId="92"/>
    <cellStyle name="常规 4" xfId="93"/>
    <cellStyle name="常规 5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O27"/>
  <sheetViews>
    <sheetView tabSelected="1" workbookViewId="0">
      <pane ySplit="3" topLeftCell="A19" activePane="bottomLeft" state="frozen"/>
      <selection/>
      <selection pane="bottomLeft" activeCell="A1" sqref="A1:AO1"/>
    </sheetView>
  </sheetViews>
  <sheetFormatPr defaultColWidth="9" defaultRowHeight="14.4"/>
  <cols>
    <col min="1" max="1" width="3.25" style="5" customWidth="1"/>
    <col min="2" max="2" width="7.25" style="6" customWidth="1"/>
    <col min="3" max="4" width="6.12962962962963" style="7" customWidth="1"/>
    <col min="5" max="5" width="6.62962962962963" style="7" customWidth="1"/>
    <col min="6" max="7" width="4.62962962962963" style="7" customWidth="1"/>
    <col min="8" max="8" width="5.87962962962963" style="7" customWidth="1"/>
    <col min="9" max="9" width="3.75" style="7" customWidth="1"/>
    <col min="10" max="10" width="3.87962962962963" style="7" customWidth="1"/>
    <col min="11" max="11" width="5.5" style="7" customWidth="1"/>
    <col min="12" max="12" width="4.75" style="7" customWidth="1"/>
    <col min="13" max="13" width="4.5" style="7" customWidth="1"/>
    <col min="14" max="14" width="5.75" style="7" customWidth="1"/>
    <col min="15" max="15" width="3.5" style="7" customWidth="1"/>
    <col min="16" max="16" width="3.75" style="7" customWidth="1"/>
    <col min="17" max="17" width="4.75" style="7" customWidth="1"/>
    <col min="18" max="18" width="5" style="7" customWidth="1"/>
    <col min="19" max="19" width="4.87962962962963" style="7" customWidth="1"/>
    <col min="20" max="20" width="5.75" style="7" customWidth="1"/>
    <col min="21" max="21" width="4.62962962962963" style="7" customWidth="1"/>
    <col min="22" max="22" width="5.25" style="7" customWidth="1"/>
    <col min="23" max="23" width="6.62962962962963" style="7" customWidth="1"/>
    <col min="24" max="24" width="5.75" style="7" customWidth="1"/>
    <col min="25" max="25" width="5" style="7" customWidth="1"/>
    <col min="26" max="26" width="5.75" style="7" customWidth="1"/>
    <col min="27" max="27" width="4.87962962962963" style="7" customWidth="1"/>
    <col min="28" max="28" width="4.37962962962963" style="7" customWidth="1"/>
    <col min="29" max="29" width="5.75" style="7" customWidth="1"/>
    <col min="30" max="30" width="4.12962962962963" style="7" customWidth="1"/>
    <col min="31" max="31" width="4.62962962962963" style="7" customWidth="1"/>
    <col min="32" max="32" width="4.75" style="7" customWidth="1"/>
    <col min="33" max="34" width="3.5" style="7" customWidth="1"/>
    <col min="35" max="35" width="3.87962962962963" style="7" customWidth="1"/>
    <col min="36" max="36" width="3.75" style="7" customWidth="1"/>
    <col min="37" max="37" width="3.62962962962963" style="7" customWidth="1"/>
    <col min="38" max="38" width="4.75" style="7" customWidth="1"/>
    <col min="39" max="39" width="3.87962962962963" style="7" customWidth="1"/>
    <col min="40" max="40" width="3.62962962962963" style="7" customWidth="1"/>
    <col min="41" max="41" width="4" style="7" customWidth="1"/>
    <col min="42" max="16384" width="9" style="7"/>
  </cols>
  <sheetData>
    <row r="1" ht="37.5" customHeight="1" spans="1:41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="1" customFormat="1" ht="33.75" customHeight="1" spans="1:41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/>
      <c r="H2" s="14"/>
      <c r="I2" s="13" t="s">
        <v>7</v>
      </c>
      <c r="J2" s="14"/>
      <c r="K2" s="14"/>
      <c r="L2" s="13" t="s">
        <v>8</v>
      </c>
      <c r="M2" s="14"/>
      <c r="N2" s="14"/>
      <c r="O2" s="13" t="s">
        <v>9</v>
      </c>
      <c r="P2" s="14"/>
      <c r="Q2" s="14"/>
      <c r="R2" s="13" t="s">
        <v>10</v>
      </c>
      <c r="S2" s="14"/>
      <c r="T2" s="14"/>
      <c r="U2" s="13" t="s">
        <v>11</v>
      </c>
      <c r="V2" s="14"/>
      <c r="W2" s="14"/>
      <c r="X2" s="13" t="s">
        <v>12</v>
      </c>
      <c r="Y2" s="14"/>
      <c r="Z2" s="14"/>
      <c r="AA2" s="13" t="s">
        <v>13</v>
      </c>
      <c r="AB2" s="14"/>
      <c r="AC2" s="14"/>
      <c r="AD2" s="13" t="s">
        <v>14</v>
      </c>
      <c r="AE2" s="14"/>
      <c r="AF2" s="14"/>
      <c r="AG2" s="13" t="s">
        <v>15</v>
      </c>
      <c r="AH2" s="14"/>
      <c r="AI2" s="14"/>
      <c r="AJ2" s="13" t="s">
        <v>16</v>
      </c>
      <c r="AK2" s="14"/>
      <c r="AL2" s="14"/>
      <c r="AM2" s="22" t="s">
        <v>17</v>
      </c>
      <c r="AN2" s="22"/>
      <c r="AO2" s="22"/>
    </row>
    <row r="3" s="2" customFormat="1" ht="38.25" customHeight="1" spans="1:41">
      <c r="A3" s="10"/>
      <c r="B3" s="11"/>
      <c r="C3" s="12"/>
      <c r="D3" s="12"/>
      <c r="E3" s="12"/>
      <c r="F3" s="15" t="s">
        <v>18</v>
      </c>
      <c r="G3" s="15" t="s">
        <v>19</v>
      </c>
      <c r="H3" s="11" t="s">
        <v>20</v>
      </c>
      <c r="I3" s="15" t="s">
        <v>18</v>
      </c>
      <c r="J3" s="15" t="s">
        <v>19</v>
      </c>
      <c r="K3" s="11" t="s">
        <v>20</v>
      </c>
      <c r="L3" s="15" t="s">
        <v>18</v>
      </c>
      <c r="M3" s="15" t="s">
        <v>19</v>
      </c>
      <c r="N3" s="11" t="s">
        <v>20</v>
      </c>
      <c r="O3" s="15" t="s">
        <v>18</v>
      </c>
      <c r="P3" s="15" t="s">
        <v>19</v>
      </c>
      <c r="Q3" s="11" t="s">
        <v>20</v>
      </c>
      <c r="R3" s="15" t="s">
        <v>18</v>
      </c>
      <c r="S3" s="15" t="s">
        <v>19</v>
      </c>
      <c r="T3" s="11" t="s">
        <v>20</v>
      </c>
      <c r="U3" s="15" t="s">
        <v>18</v>
      </c>
      <c r="V3" s="15" t="s">
        <v>19</v>
      </c>
      <c r="W3" s="11" t="s">
        <v>20</v>
      </c>
      <c r="X3" s="15" t="s">
        <v>18</v>
      </c>
      <c r="Y3" s="15" t="s">
        <v>19</v>
      </c>
      <c r="Z3" s="11" t="s">
        <v>20</v>
      </c>
      <c r="AA3" s="15" t="s">
        <v>18</v>
      </c>
      <c r="AB3" s="15" t="s">
        <v>19</v>
      </c>
      <c r="AC3" s="11" t="s">
        <v>20</v>
      </c>
      <c r="AD3" s="15" t="s">
        <v>18</v>
      </c>
      <c r="AE3" s="15" t="s">
        <v>19</v>
      </c>
      <c r="AF3" s="11" t="s">
        <v>20</v>
      </c>
      <c r="AG3" s="15" t="s">
        <v>18</v>
      </c>
      <c r="AH3" s="15" t="s">
        <v>19</v>
      </c>
      <c r="AI3" s="11" t="s">
        <v>20</v>
      </c>
      <c r="AJ3" s="15" t="s">
        <v>18</v>
      </c>
      <c r="AK3" s="15" t="s">
        <v>19</v>
      </c>
      <c r="AL3" s="11" t="s">
        <v>20</v>
      </c>
      <c r="AM3" s="15" t="s">
        <v>18</v>
      </c>
      <c r="AN3" s="15" t="s">
        <v>19</v>
      </c>
      <c r="AO3" s="11" t="s">
        <v>20</v>
      </c>
    </row>
    <row r="4" s="3" customFormat="1" ht="24.95" customHeight="1" spans="1:41">
      <c r="A4" s="16">
        <v>1</v>
      </c>
      <c r="B4" s="17" t="s">
        <v>21</v>
      </c>
      <c r="C4" s="16">
        <f>F4+I4+L4+O4+R4+U4+X4+AA4+AD4+AG4+AJ4+AM4</f>
        <v>339</v>
      </c>
      <c r="D4" s="16">
        <f>G4+J4+M4+P4+S4+V4+Y4+AB4+AE4+AH4+AK4+AN4</f>
        <v>1480</v>
      </c>
      <c r="E4" s="16">
        <f>H4+K4+N4+Q4+T4+W4+Z4+AC4+AF4+AI4+AL4+AO4</f>
        <v>604.5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0"/>
      <c r="S4" s="20"/>
      <c r="T4" s="20"/>
      <c r="U4" s="16">
        <v>339</v>
      </c>
      <c r="V4" s="16">
        <v>1480</v>
      </c>
      <c r="W4" s="16">
        <v>604.5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="3" customFormat="1" ht="24.95" customHeight="1" spans="1:41">
      <c r="A5" s="16">
        <v>2</v>
      </c>
      <c r="B5" s="18" t="s">
        <v>22</v>
      </c>
      <c r="C5" s="16">
        <f>F5+I5+L5+O5+R5+U5+X5+AA5+AD5+AG5+AJ5+AM5</f>
        <v>331</v>
      </c>
      <c r="D5" s="16">
        <f>G5+J5+M5+P5+S5+V5+Y5+AB5+AE5+AH5+AK5+AN5</f>
        <v>1275</v>
      </c>
      <c r="E5" s="16">
        <f>H5+K5+N5+Q5+T5+W5+Z5+AC5+AF5+AI5+AL5+AO5</f>
        <v>548.5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20"/>
      <c r="S5" s="20"/>
      <c r="T5" s="20"/>
      <c r="U5" s="16">
        <v>177</v>
      </c>
      <c r="V5" s="16">
        <v>681</v>
      </c>
      <c r="W5" s="16">
        <v>295.5</v>
      </c>
      <c r="X5" s="16">
        <v>154</v>
      </c>
      <c r="Y5" s="16">
        <v>594</v>
      </c>
      <c r="Z5" s="16">
        <v>253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="3" customFormat="1" ht="24.95" customHeight="1" spans="1:41">
      <c r="A6" s="16">
        <v>3</v>
      </c>
      <c r="B6" s="17" t="s">
        <v>23</v>
      </c>
      <c r="C6" s="16">
        <f>F6+I6+L6+O6+R6+U6+X6+AA6+AD6+AG6+AJ6+AM6</f>
        <v>24</v>
      </c>
      <c r="D6" s="16">
        <f>G6+J6+M6+P6+S6+V6+Y6+AB6+AE6+AH6+AK6+AN6</f>
        <v>70</v>
      </c>
      <c r="E6" s="16">
        <f>H6+K6+N6+Q6+T6+W6+Z6+AC6+AF6+AI6+AL6+AO6</f>
        <v>33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24</v>
      </c>
      <c r="S6" s="16">
        <v>70</v>
      </c>
      <c r="T6" s="16">
        <v>33</v>
      </c>
      <c r="U6" s="16"/>
      <c r="V6" s="16"/>
      <c r="W6" s="16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="3" customFormat="1" ht="24.95" customHeight="1" spans="1:41">
      <c r="A7" s="16">
        <v>4</v>
      </c>
      <c r="B7" s="17" t="s">
        <v>24</v>
      </c>
      <c r="C7" s="16">
        <f>F7+I7+L7+O7+R7+U7+X7+AA7+AD7+AG7+AJ7+AM7</f>
        <v>177</v>
      </c>
      <c r="D7" s="16">
        <f>G7+J7+M7+P7+S7+V7+Y7+AB7+AE7+AH7+AK7+AN7</f>
        <v>556</v>
      </c>
      <c r="E7" s="16">
        <f>H7+K7+N7+Q7+T7+W7+Z7+AC7+AF7+AI7+AL7+AO7</f>
        <v>271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177</v>
      </c>
      <c r="S7" s="16">
        <v>556</v>
      </c>
      <c r="T7" s="16">
        <v>271</v>
      </c>
      <c r="U7" s="20"/>
      <c r="V7" s="16"/>
      <c r="W7" s="16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="3" customFormat="1" ht="24.95" customHeight="1" spans="1:41">
      <c r="A8" s="16">
        <v>5</v>
      </c>
      <c r="B8" s="17" t="s">
        <v>25</v>
      </c>
      <c r="C8" s="16">
        <f>F8+I8+L8+O8+R8+U8+X8+AA8+AD8+AG8+AJ8+AM8</f>
        <v>23</v>
      </c>
      <c r="D8" s="16">
        <f>G8+J8+M8+P8+S8+V8+Y8+AB8+AE8+AH8+AK8+AN8</f>
        <v>87</v>
      </c>
      <c r="E8" s="16">
        <f>H8+K8+N8+Q8+T8+W8+Z8+AC8+AF8+AI8+AL8+AO8</f>
        <v>39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>
        <v>23</v>
      </c>
      <c r="S8" s="16">
        <v>87</v>
      </c>
      <c r="T8" s="16">
        <v>39</v>
      </c>
      <c r="U8" s="20"/>
      <c r="V8" s="16"/>
      <c r="W8" s="16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="3" customFormat="1" ht="24.95" customHeight="1" spans="1:41">
      <c r="A9" s="16">
        <v>6</v>
      </c>
      <c r="B9" s="17" t="s">
        <v>26</v>
      </c>
      <c r="C9" s="16">
        <f t="shared" ref="C9:C26" si="0">F9+I9+L9+O9+R9+U9+X9+AA9+AD9+AG9+AJ9+AM9</f>
        <v>96</v>
      </c>
      <c r="D9" s="16">
        <f t="shared" ref="D9:D26" si="1">G9+J9+M9+P9+S9+V9+Y9+AB9+AE9+AH9+AK9+AN9</f>
        <v>346</v>
      </c>
      <c r="E9" s="16">
        <f t="shared" ref="E9:E26" si="2">H9+K9+N9+Q9+T9+W9+Z9+AC9+AF9+AI9+AL9+AO9</f>
        <v>149</v>
      </c>
      <c r="F9" s="16">
        <v>94</v>
      </c>
      <c r="G9" s="16">
        <v>341</v>
      </c>
      <c r="H9" s="16">
        <v>146.5</v>
      </c>
      <c r="I9" s="16">
        <v>2</v>
      </c>
      <c r="J9" s="16">
        <v>5</v>
      </c>
      <c r="K9" s="16">
        <v>2.5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="3" customFormat="1" ht="24.95" customHeight="1" spans="1:41">
      <c r="A10" s="16">
        <v>7</v>
      </c>
      <c r="B10" s="17" t="s">
        <v>27</v>
      </c>
      <c r="C10" s="16">
        <f t="shared" si="0"/>
        <v>429</v>
      </c>
      <c r="D10" s="16">
        <f t="shared" si="1"/>
        <v>1797</v>
      </c>
      <c r="E10" s="16">
        <f t="shared" si="2"/>
        <v>713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>
        <v>429</v>
      </c>
      <c r="Y10" s="16">
        <v>1797</v>
      </c>
      <c r="Z10" s="16">
        <v>713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="3" customFormat="1" ht="24.95" customHeight="1" spans="1:41">
      <c r="A11" s="16">
        <v>8</v>
      </c>
      <c r="B11" s="17" t="s">
        <v>28</v>
      </c>
      <c r="C11" s="16">
        <f t="shared" si="0"/>
        <v>532</v>
      </c>
      <c r="D11" s="16">
        <f t="shared" si="1"/>
        <v>2272</v>
      </c>
      <c r="E11" s="16">
        <f t="shared" si="2"/>
        <v>1008</v>
      </c>
      <c r="F11" s="16">
        <v>12</v>
      </c>
      <c r="G11" s="16">
        <v>50</v>
      </c>
      <c r="H11" s="16">
        <v>23</v>
      </c>
      <c r="I11" s="16">
        <v>9</v>
      </c>
      <c r="J11" s="16">
        <v>38</v>
      </c>
      <c r="K11" s="16">
        <v>16.5</v>
      </c>
      <c r="L11" s="16"/>
      <c r="M11" s="16"/>
      <c r="N11" s="16"/>
      <c r="O11" s="16">
        <v>130</v>
      </c>
      <c r="P11" s="16">
        <v>546</v>
      </c>
      <c r="Q11" s="16">
        <f>129.5+120.5</f>
        <v>250</v>
      </c>
      <c r="R11" s="16">
        <v>55</v>
      </c>
      <c r="S11" s="16">
        <v>252</v>
      </c>
      <c r="T11" s="16">
        <v>100</v>
      </c>
      <c r="U11" s="16"/>
      <c r="V11" s="16"/>
      <c r="W11" s="16"/>
      <c r="X11" s="16">
        <v>208</v>
      </c>
      <c r="Y11" s="16">
        <v>890</v>
      </c>
      <c r="Z11" s="16">
        <v>368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>
        <v>118</v>
      </c>
      <c r="AK11" s="20">
        <v>496</v>
      </c>
      <c r="AL11" s="20">
        <v>250.5</v>
      </c>
      <c r="AM11" s="20"/>
      <c r="AN11" s="20"/>
      <c r="AO11" s="20"/>
    </row>
    <row r="12" s="3" customFormat="1" ht="24.95" customHeight="1" spans="1:41">
      <c r="A12" s="16">
        <v>9</v>
      </c>
      <c r="B12" s="18" t="s">
        <v>29</v>
      </c>
      <c r="C12" s="16">
        <f t="shared" si="0"/>
        <v>94</v>
      </c>
      <c r="D12" s="16">
        <f t="shared" si="1"/>
        <v>315</v>
      </c>
      <c r="E12" s="16">
        <f t="shared" si="2"/>
        <v>140.5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v>94</v>
      </c>
      <c r="V12" s="16">
        <v>315</v>
      </c>
      <c r="W12" s="16">
        <v>140.5</v>
      </c>
      <c r="X12" s="16"/>
      <c r="Y12" s="16"/>
      <c r="Z12" s="16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="3" customFormat="1" ht="24.95" customHeight="1" spans="1:41">
      <c r="A13" s="16">
        <v>10</v>
      </c>
      <c r="B13" s="17" t="s">
        <v>30</v>
      </c>
      <c r="C13" s="16">
        <f t="shared" si="0"/>
        <v>120</v>
      </c>
      <c r="D13" s="16">
        <f t="shared" si="1"/>
        <v>483</v>
      </c>
      <c r="E13" s="16">
        <f t="shared" si="2"/>
        <v>200</v>
      </c>
      <c r="F13" s="16">
        <v>70</v>
      </c>
      <c r="G13" s="16">
        <v>284</v>
      </c>
      <c r="H13" s="16">
        <v>117.5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>
        <v>40</v>
      </c>
      <c r="Y13" s="16">
        <v>158</v>
      </c>
      <c r="Z13" s="16">
        <v>66</v>
      </c>
      <c r="AA13" s="16">
        <v>10</v>
      </c>
      <c r="AB13" s="16">
        <v>41</v>
      </c>
      <c r="AC13" s="16">
        <v>16.5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="3" customFormat="1" ht="24.95" customHeight="1" spans="1:41">
      <c r="A14" s="16">
        <v>11</v>
      </c>
      <c r="B14" s="17" t="s">
        <v>31</v>
      </c>
      <c r="C14" s="16">
        <f t="shared" si="0"/>
        <v>358</v>
      </c>
      <c r="D14" s="16">
        <f t="shared" si="1"/>
        <v>1541</v>
      </c>
      <c r="E14" s="16">
        <f t="shared" si="2"/>
        <v>640.5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0"/>
      <c r="S14" s="20"/>
      <c r="T14" s="20"/>
      <c r="U14" s="16"/>
      <c r="V14" s="16"/>
      <c r="W14" s="16"/>
      <c r="X14" s="20"/>
      <c r="Y14" s="20"/>
      <c r="Z14" s="20"/>
      <c r="AA14" s="16">
        <v>358</v>
      </c>
      <c r="AB14" s="16">
        <v>1541</v>
      </c>
      <c r="AC14" s="16">
        <v>640.5</v>
      </c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="3" customFormat="1" ht="24.95" customHeight="1" spans="1:41">
      <c r="A15" s="16">
        <v>12</v>
      </c>
      <c r="B15" s="17" t="s">
        <v>32</v>
      </c>
      <c r="C15" s="16">
        <f t="shared" si="0"/>
        <v>367</v>
      </c>
      <c r="D15" s="16">
        <f t="shared" si="1"/>
        <v>1523</v>
      </c>
      <c r="E15" s="16">
        <f t="shared" si="2"/>
        <v>627.5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0"/>
      <c r="S15" s="20"/>
      <c r="T15" s="20"/>
      <c r="U15" s="16"/>
      <c r="V15" s="16"/>
      <c r="W15" s="16"/>
      <c r="X15" s="20"/>
      <c r="Y15" s="20"/>
      <c r="Z15" s="20"/>
      <c r="AA15" s="16">
        <v>50</v>
      </c>
      <c r="AB15" s="16">
        <v>195</v>
      </c>
      <c r="AC15" s="16">
        <v>81</v>
      </c>
      <c r="AD15" s="16">
        <v>291</v>
      </c>
      <c r="AE15" s="16">
        <v>1216</v>
      </c>
      <c r="AF15" s="16">
        <v>500</v>
      </c>
      <c r="AG15" s="16">
        <v>26</v>
      </c>
      <c r="AH15" s="16">
        <v>112</v>
      </c>
      <c r="AI15" s="16">
        <v>46.5</v>
      </c>
      <c r="AJ15" s="16"/>
      <c r="AK15" s="16"/>
      <c r="AL15" s="16"/>
      <c r="AM15" s="20"/>
      <c r="AN15" s="20"/>
      <c r="AO15" s="20"/>
    </row>
    <row r="16" s="3" customFormat="1" ht="24.95" customHeight="1" spans="1:41">
      <c r="A16" s="16">
        <v>13</v>
      </c>
      <c r="B16" s="17" t="s">
        <v>33</v>
      </c>
      <c r="C16" s="16">
        <f t="shared" si="0"/>
        <v>12</v>
      </c>
      <c r="D16" s="16">
        <f t="shared" si="1"/>
        <v>62</v>
      </c>
      <c r="E16" s="16">
        <f t="shared" si="2"/>
        <v>22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0"/>
      <c r="S16" s="20"/>
      <c r="T16" s="20"/>
      <c r="U16" s="16"/>
      <c r="V16" s="16"/>
      <c r="W16" s="16"/>
      <c r="X16" s="20"/>
      <c r="Y16" s="20"/>
      <c r="Z16" s="20"/>
      <c r="AA16" s="16"/>
      <c r="AB16" s="16"/>
      <c r="AC16" s="16"/>
      <c r="AD16" s="16"/>
      <c r="AE16" s="16"/>
      <c r="AF16" s="16"/>
      <c r="AG16" s="16">
        <v>12</v>
      </c>
      <c r="AH16" s="16">
        <v>62</v>
      </c>
      <c r="AI16" s="16">
        <v>22</v>
      </c>
      <c r="AJ16" s="16"/>
      <c r="AK16" s="16"/>
      <c r="AL16" s="16"/>
      <c r="AM16" s="20"/>
      <c r="AN16" s="20"/>
      <c r="AO16" s="20"/>
    </row>
    <row r="17" s="3" customFormat="1" ht="24.95" customHeight="1" spans="1:41">
      <c r="A17" s="16">
        <v>14</v>
      </c>
      <c r="B17" s="17" t="s">
        <v>34</v>
      </c>
      <c r="C17" s="16">
        <f t="shared" si="0"/>
        <v>328</v>
      </c>
      <c r="D17" s="16">
        <f t="shared" si="1"/>
        <v>1331</v>
      </c>
      <c r="E17" s="16">
        <f t="shared" si="2"/>
        <v>549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0"/>
      <c r="S17" s="20"/>
      <c r="T17" s="20"/>
      <c r="U17" s="16"/>
      <c r="V17" s="16"/>
      <c r="W17" s="16"/>
      <c r="X17" s="20"/>
      <c r="Y17" s="20"/>
      <c r="Z17" s="20"/>
      <c r="AA17" s="16"/>
      <c r="AB17" s="16"/>
      <c r="AC17" s="16"/>
      <c r="AD17" s="16"/>
      <c r="AE17" s="16"/>
      <c r="AF17" s="16"/>
      <c r="AG17" s="16">
        <v>78</v>
      </c>
      <c r="AH17" s="16">
        <v>321</v>
      </c>
      <c r="AI17" s="16">
        <v>131.5</v>
      </c>
      <c r="AJ17" s="16"/>
      <c r="AK17" s="16"/>
      <c r="AL17" s="16"/>
      <c r="AM17" s="16">
        <v>250</v>
      </c>
      <c r="AN17" s="16">
        <v>1010</v>
      </c>
      <c r="AO17" s="16">
        <v>417.5</v>
      </c>
    </row>
    <row r="18" s="4" customFormat="1" ht="24.95" customHeight="1" spans="1:41">
      <c r="A18" s="16">
        <v>15</v>
      </c>
      <c r="B18" s="19" t="s">
        <v>35</v>
      </c>
      <c r="C18" s="16">
        <f t="shared" si="0"/>
        <v>273</v>
      </c>
      <c r="D18" s="16">
        <f t="shared" si="1"/>
        <v>1190</v>
      </c>
      <c r="E18" s="16">
        <f t="shared" si="2"/>
        <v>484.5</v>
      </c>
      <c r="F18" s="16">
        <v>79</v>
      </c>
      <c r="G18" s="16">
        <v>333</v>
      </c>
      <c r="H18" s="16">
        <v>136</v>
      </c>
      <c r="I18" s="16"/>
      <c r="J18" s="16"/>
      <c r="K18" s="16"/>
      <c r="L18" s="16"/>
      <c r="M18" s="16"/>
      <c r="N18" s="16"/>
      <c r="O18" s="16"/>
      <c r="P18" s="16"/>
      <c r="Q18" s="16"/>
      <c r="R18" s="20"/>
      <c r="S18" s="20"/>
      <c r="T18" s="20"/>
      <c r="U18" s="16"/>
      <c r="V18" s="16"/>
      <c r="W18" s="16"/>
      <c r="X18" s="20"/>
      <c r="Y18" s="20"/>
      <c r="Z18" s="20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>
        <v>194</v>
      </c>
      <c r="AN18" s="16">
        <v>857</v>
      </c>
      <c r="AO18" s="16">
        <v>348.5</v>
      </c>
    </row>
    <row r="19" s="4" customFormat="1" ht="24.95" customHeight="1" spans="1:41">
      <c r="A19" s="16">
        <v>16</v>
      </c>
      <c r="B19" s="17" t="s">
        <v>36</v>
      </c>
      <c r="C19" s="16">
        <v>160</v>
      </c>
      <c r="D19" s="16">
        <v>672</v>
      </c>
      <c r="E19" s="16">
        <f t="shared" si="2"/>
        <v>171.5</v>
      </c>
      <c r="F19" s="20">
        <v>20</v>
      </c>
      <c r="G19" s="20">
        <v>142</v>
      </c>
      <c r="H19" s="16">
        <v>41</v>
      </c>
      <c r="I19" s="16">
        <v>49</v>
      </c>
      <c r="J19" s="16">
        <v>194</v>
      </c>
      <c r="K19" s="16">
        <v>81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20"/>
      <c r="Y19" s="20"/>
      <c r="Z19" s="20"/>
      <c r="AA19" s="16"/>
      <c r="AB19" s="16"/>
      <c r="AC19" s="16"/>
      <c r="AD19" s="16"/>
      <c r="AE19" s="16"/>
      <c r="AF19" s="16"/>
      <c r="AG19" s="16"/>
      <c r="AH19" s="16"/>
      <c r="AI19" s="16"/>
      <c r="AJ19" s="16">
        <v>26</v>
      </c>
      <c r="AK19" s="16">
        <v>109</v>
      </c>
      <c r="AL19" s="16">
        <v>49.5</v>
      </c>
      <c r="AM19" s="16"/>
      <c r="AN19" s="16"/>
      <c r="AO19" s="16"/>
    </row>
    <row r="20" s="3" customFormat="1" ht="24.95" customHeight="1" spans="1:41">
      <c r="A20" s="16">
        <v>17</v>
      </c>
      <c r="B20" s="17" t="s">
        <v>37</v>
      </c>
      <c r="C20" s="16">
        <f t="shared" si="0"/>
        <v>130</v>
      </c>
      <c r="D20" s="16">
        <f t="shared" si="1"/>
        <v>529</v>
      </c>
      <c r="E20" s="16">
        <f t="shared" si="2"/>
        <v>218</v>
      </c>
      <c r="F20" s="16">
        <v>130</v>
      </c>
      <c r="G20" s="16">
        <v>529</v>
      </c>
      <c r="H20" s="16">
        <v>218</v>
      </c>
      <c r="I20" s="16"/>
      <c r="J20" s="16"/>
      <c r="K20" s="16"/>
      <c r="L20" s="16"/>
      <c r="M20" s="16"/>
      <c r="N20" s="16"/>
      <c r="O20" s="16"/>
      <c r="P20" s="16"/>
      <c r="Q20" s="16"/>
      <c r="R20" s="20"/>
      <c r="S20" s="20"/>
      <c r="T20" s="20"/>
      <c r="U20" s="16"/>
      <c r="V20" s="16"/>
      <c r="W20" s="16"/>
      <c r="X20" s="20"/>
      <c r="Y20" s="20"/>
      <c r="Z20" s="20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20"/>
      <c r="AN20" s="20"/>
      <c r="AO20" s="20"/>
    </row>
    <row r="21" s="3" customFormat="1" ht="24.95" customHeight="1" spans="1:41">
      <c r="A21" s="16">
        <v>18</v>
      </c>
      <c r="B21" s="17" t="s">
        <v>38</v>
      </c>
      <c r="C21" s="16">
        <f t="shared" si="0"/>
        <v>155</v>
      </c>
      <c r="D21" s="16">
        <f t="shared" si="1"/>
        <v>566</v>
      </c>
      <c r="E21" s="16">
        <f t="shared" si="2"/>
        <v>242.5</v>
      </c>
      <c r="F21" s="16">
        <v>155</v>
      </c>
      <c r="G21" s="16">
        <v>566</v>
      </c>
      <c r="H21" s="16">
        <v>242.5</v>
      </c>
      <c r="I21" s="16"/>
      <c r="J21" s="16"/>
      <c r="K21" s="16"/>
      <c r="L21" s="16"/>
      <c r="M21" s="16"/>
      <c r="N21" s="16"/>
      <c r="O21" s="16"/>
      <c r="P21" s="16"/>
      <c r="Q21" s="16"/>
      <c r="R21" s="20"/>
      <c r="S21" s="20"/>
      <c r="T21" s="20"/>
      <c r="U21" s="16"/>
      <c r="V21" s="16"/>
      <c r="W21" s="16"/>
      <c r="X21" s="20"/>
      <c r="Y21" s="20"/>
      <c r="Z21" s="20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20"/>
      <c r="AN21" s="20"/>
      <c r="AO21" s="20"/>
    </row>
    <row r="22" s="3" customFormat="1" ht="24.95" customHeight="1" spans="1:41">
      <c r="A22" s="16">
        <v>19</v>
      </c>
      <c r="B22" s="17" t="s">
        <v>39</v>
      </c>
      <c r="C22" s="16">
        <f t="shared" si="0"/>
        <v>276</v>
      </c>
      <c r="D22" s="16">
        <f t="shared" si="1"/>
        <v>1123</v>
      </c>
      <c r="E22" s="16">
        <f t="shared" si="2"/>
        <v>468</v>
      </c>
      <c r="F22" s="16">
        <v>29</v>
      </c>
      <c r="G22" s="16">
        <v>113</v>
      </c>
      <c r="H22" s="16">
        <v>50</v>
      </c>
      <c r="I22" s="16"/>
      <c r="J22" s="16"/>
      <c r="K22" s="16"/>
      <c r="L22" s="16">
        <v>247</v>
      </c>
      <c r="M22" s="16">
        <v>1010</v>
      </c>
      <c r="N22" s="16">
        <v>418</v>
      </c>
      <c r="O22" s="16"/>
      <c r="P22" s="16"/>
      <c r="Q22" s="16"/>
      <c r="R22" s="20"/>
      <c r="S22" s="20"/>
      <c r="T22" s="20"/>
      <c r="U22" s="16"/>
      <c r="V22" s="16"/>
      <c r="W22" s="16"/>
      <c r="X22" s="20"/>
      <c r="Y22" s="20"/>
      <c r="Z22" s="20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20"/>
      <c r="AN22" s="20"/>
      <c r="AO22" s="20"/>
    </row>
    <row r="23" s="3" customFormat="1" ht="24.95" customHeight="1" spans="1:41">
      <c r="A23" s="16">
        <v>20</v>
      </c>
      <c r="B23" s="17" t="s">
        <v>40</v>
      </c>
      <c r="C23" s="16">
        <f t="shared" si="0"/>
        <v>164</v>
      </c>
      <c r="D23" s="16">
        <f t="shared" si="1"/>
        <v>635</v>
      </c>
      <c r="E23" s="16">
        <f t="shared" si="2"/>
        <v>275.5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0"/>
      <c r="S23" s="20"/>
      <c r="T23" s="20"/>
      <c r="U23" s="16">
        <v>26</v>
      </c>
      <c r="V23" s="16">
        <v>116</v>
      </c>
      <c r="W23" s="16">
        <v>47.5</v>
      </c>
      <c r="X23" s="20"/>
      <c r="Y23" s="20"/>
      <c r="Z23" s="20"/>
      <c r="AA23" s="16">
        <v>138</v>
      </c>
      <c r="AB23" s="16">
        <v>519</v>
      </c>
      <c r="AC23" s="16">
        <v>228</v>
      </c>
      <c r="AD23" s="16"/>
      <c r="AE23" s="16"/>
      <c r="AF23" s="16"/>
      <c r="AG23" s="16"/>
      <c r="AH23" s="16"/>
      <c r="AI23" s="16"/>
      <c r="AJ23" s="16"/>
      <c r="AK23" s="16"/>
      <c r="AL23" s="16"/>
      <c r="AM23" s="20"/>
      <c r="AN23" s="20"/>
      <c r="AO23" s="20"/>
    </row>
    <row r="24" s="3" customFormat="1" ht="24.95" customHeight="1" spans="1:41">
      <c r="A24" s="16">
        <v>21</v>
      </c>
      <c r="B24" s="17" t="s">
        <v>41</v>
      </c>
      <c r="C24" s="16">
        <f t="shared" si="0"/>
        <v>74</v>
      </c>
      <c r="D24" s="16">
        <f t="shared" si="1"/>
        <v>291</v>
      </c>
      <c r="E24" s="16">
        <f t="shared" si="2"/>
        <v>125.5</v>
      </c>
      <c r="F24" s="16">
        <v>74</v>
      </c>
      <c r="G24" s="16">
        <v>291</v>
      </c>
      <c r="H24" s="16">
        <v>125.5</v>
      </c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20"/>
      <c r="T24" s="20"/>
      <c r="U24" s="16"/>
      <c r="V24" s="16"/>
      <c r="W24" s="16"/>
      <c r="X24" s="20"/>
      <c r="Y24" s="20"/>
      <c r="Z24" s="20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20"/>
      <c r="AN24" s="20"/>
      <c r="AO24" s="20"/>
    </row>
    <row r="25" s="3" customFormat="1" ht="24.95" customHeight="1" spans="1:41">
      <c r="A25" s="16">
        <v>22</v>
      </c>
      <c r="B25" s="17" t="s">
        <v>42</v>
      </c>
      <c r="C25" s="16">
        <f t="shared" si="0"/>
        <v>73</v>
      </c>
      <c r="D25" s="16">
        <f t="shared" si="1"/>
        <v>277</v>
      </c>
      <c r="E25" s="16">
        <f t="shared" si="2"/>
        <v>120.5</v>
      </c>
      <c r="F25" s="16"/>
      <c r="G25" s="16"/>
      <c r="H25" s="16"/>
      <c r="I25" s="16"/>
      <c r="J25" s="16"/>
      <c r="K25" s="16"/>
      <c r="L25" s="16">
        <v>22</v>
      </c>
      <c r="M25" s="16">
        <v>87</v>
      </c>
      <c r="N25" s="16">
        <v>36.5</v>
      </c>
      <c r="O25" s="16">
        <v>31</v>
      </c>
      <c r="P25" s="16">
        <v>117</v>
      </c>
      <c r="Q25" s="16">
        <v>50</v>
      </c>
      <c r="R25" s="20"/>
      <c r="S25" s="20"/>
      <c r="T25" s="20"/>
      <c r="U25" s="16"/>
      <c r="V25" s="16"/>
      <c r="W25" s="16"/>
      <c r="X25" s="20"/>
      <c r="Y25" s="20"/>
      <c r="Z25" s="20"/>
      <c r="AA25" s="16">
        <v>20</v>
      </c>
      <c r="AB25" s="16">
        <v>73</v>
      </c>
      <c r="AC25" s="16">
        <v>34</v>
      </c>
      <c r="AD25" s="16"/>
      <c r="AE25" s="16"/>
      <c r="AF25" s="16"/>
      <c r="AG25" s="16"/>
      <c r="AH25" s="16"/>
      <c r="AI25" s="16"/>
      <c r="AJ25" s="16"/>
      <c r="AK25" s="16"/>
      <c r="AL25" s="16"/>
      <c r="AM25" s="20"/>
      <c r="AN25" s="20"/>
      <c r="AO25" s="20"/>
    </row>
    <row r="26" s="3" customFormat="1" ht="24.95" customHeight="1" spans="1:41">
      <c r="A26" s="16">
        <v>23</v>
      </c>
      <c r="B26" s="17" t="s">
        <v>43</v>
      </c>
      <c r="C26" s="16">
        <f t="shared" si="0"/>
        <v>26</v>
      </c>
      <c r="D26" s="16">
        <f t="shared" si="1"/>
        <v>106</v>
      </c>
      <c r="E26" s="16">
        <f t="shared" si="2"/>
        <v>45.5</v>
      </c>
      <c r="F26" s="16"/>
      <c r="G26" s="16"/>
      <c r="H26" s="16"/>
      <c r="I26" s="16"/>
      <c r="J26" s="16"/>
      <c r="K26" s="16"/>
      <c r="L26" s="16">
        <v>26</v>
      </c>
      <c r="M26" s="16">
        <v>106</v>
      </c>
      <c r="N26" s="16">
        <v>45.5</v>
      </c>
      <c r="O26" s="16"/>
      <c r="P26" s="16"/>
      <c r="Q26" s="16"/>
      <c r="R26" s="20"/>
      <c r="S26" s="20"/>
      <c r="T26" s="20"/>
      <c r="U26" s="16"/>
      <c r="V26" s="16"/>
      <c r="W26" s="16"/>
      <c r="X26" s="20"/>
      <c r="Y26" s="20"/>
      <c r="Z26" s="20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20"/>
      <c r="AN26" s="20"/>
      <c r="AO26" s="20"/>
    </row>
    <row r="27" s="4" customFormat="1" ht="24.95" customHeight="1" spans="1:41">
      <c r="A27" s="21" t="s">
        <v>44</v>
      </c>
      <c r="B27" s="18"/>
      <c r="C27" s="16">
        <f t="shared" ref="C27:AO27" si="3">SUM(C4:C26)</f>
        <v>4561</v>
      </c>
      <c r="D27" s="16">
        <f t="shared" si="3"/>
        <v>18527</v>
      </c>
      <c r="E27" s="16">
        <f t="shared" si="3"/>
        <v>7697</v>
      </c>
      <c r="F27" s="16">
        <f t="shared" si="3"/>
        <v>663</v>
      </c>
      <c r="G27" s="16">
        <f t="shared" si="3"/>
        <v>2649</v>
      </c>
      <c r="H27" s="16">
        <f t="shared" si="3"/>
        <v>1100</v>
      </c>
      <c r="I27" s="16">
        <f t="shared" si="3"/>
        <v>60</v>
      </c>
      <c r="J27" s="16">
        <f t="shared" si="3"/>
        <v>237</v>
      </c>
      <c r="K27" s="16">
        <f t="shared" si="3"/>
        <v>100</v>
      </c>
      <c r="L27" s="16">
        <f t="shared" si="3"/>
        <v>295</v>
      </c>
      <c r="M27" s="16">
        <f t="shared" si="3"/>
        <v>1203</v>
      </c>
      <c r="N27" s="16">
        <f t="shared" si="3"/>
        <v>500</v>
      </c>
      <c r="O27" s="16">
        <f t="shared" si="3"/>
        <v>161</v>
      </c>
      <c r="P27" s="16">
        <f t="shared" si="3"/>
        <v>663</v>
      </c>
      <c r="Q27" s="16">
        <f t="shared" si="3"/>
        <v>300</v>
      </c>
      <c r="R27" s="16">
        <f t="shared" si="3"/>
        <v>279</v>
      </c>
      <c r="S27" s="16">
        <f t="shared" si="3"/>
        <v>965</v>
      </c>
      <c r="T27" s="16">
        <f t="shared" si="3"/>
        <v>443</v>
      </c>
      <c r="U27" s="16">
        <f t="shared" si="3"/>
        <v>636</v>
      </c>
      <c r="V27" s="16">
        <f t="shared" si="3"/>
        <v>2592</v>
      </c>
      <c r="W27" s="16">
        <f t="shared" si="3"/>
        <v>1088</v>
      </c>
      <c r="X27" s="16">
        <f t="shared" si="3"/>
        <v>831</v>
      </c>
      <c r="Y27" s="16">
        <f t="shared" si="3"/>
        <v>3439</v>
      </c>
      <c r="Z27" s="16">
        <f t="shared" si="3"/>
        <v>1400</v>
      </c>
      <c r="AA27" s="16">
        <f t="shared" si="3"/>
        <v>576</v>
      </c>
      <c r="AB27" s="16">
        <f t="shared" si="3"/>
        <v>2369</v>
      </c>
      <c r="AC27" s="16">
        <f t="shared" si="3"/>
        <v>1000</v>
      </c>
      <c r="AD27" s="16">
        <f t="shared" si="3"/>
        <v>291</v>
      </c>
      <c r="AE27" s="16">
        <f t="shared" si="3"/>
        <v>1216</v>
      </c>
      <c r="AF27" s="16">
        <f t="shared" si="3"/>
        <v>500</v>
      </c>
      <c r="AG27" s="16">
        <f t="shared" si="3"/>
        <v>116</v>
      </c>
      <c r="AH27" s="16">
        <f t="shared" si="3"/>
        <v>495</v>
      </c>
      <c r="AI27" s="16">
        <f t="shared" si="3"/>
        <v>200</v>
      </c>
      <c r="AJ27" s="16">
        <f t="shared" si="3"/>
        <v>144</v>
      </c>
      <c r="AK27" s="16">
        <f t="shared" si="3"/>
        <v>605</v>
      </c>
      <c r="AL27" s="16">
        <f t="shared" si="3"/>
        <v>300</v>
      </c>
      <c r="AM27" s="16">
        <f t="shared" si="3"/>
        <v>444</v>
      </c>
      <c r="AN27" s="16">
        <f t="shared" si="3"/>
        <v>1867</v>
      </c>
      <c r="AO27" s="16">
        <f t="shared" si="3"/>
        <v>766</v>
      </c>
    </row>
  </sheetData>
  <autoFilter ref="A3:AO27">
    <extLst/>
  </autoFilter>
  <mergeCells count="19">
    <mergeCell ref="A1:AO1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27:B27"/>
    <mergeCell ref="A2:A3"/>
    <mergeCell ref="B2:B3"/>
    <mergeCell ref="C2:C3"/>
    <mergeCell ref="D2:D3"/>
    <mergeCell ref="E2:E3"/>
  </mergeCells>
  <printOptions horizontalCentered="1" verticalCentered="1"/>
  <pageMargins left="0.196850393700787" right="0.196850393700787" top="0.551181102362205" bottom="0.551181102362205" header="0.511811023622047" footer="0.511811023622047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2020年入股配股统计表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Awosai</cp:lastModifiedBy>
  <dcterms:created xsi:type="dcterms:W3CDTF">2022-12-06T15:33:00Z</dcterms:created>
  <cp:lastPrinted>2022-12-06T15:40:00Z</cp:lastPrinted>
  <dcterms:modified xsi:type="dcterms:W3CDTF">2022-12-06T17:31:48Z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820C1848F6E94DD4998E90E88AA4C3C7</vt:lpwstr>
  </property>
  <property fmtid="{D5CDD505-2E9C-101B-9397-08002B2CF9AE}" pid="3" name="KSOProductBuildVer">
    <vt:lpwstr>2052-11.1.0.12763</vt:lpwstr>
  </property>
</Properties>
</file>