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00" windowHeight="13050" activeTab="1"/>
  </bookViews>
  <sheets>
    <sheet name="明细表" sheetId="1" r:id="rId1"/>
    <sheet name="发放表" sheetId="2" r:id="rId2"/>
    <sheet name="Sheet3" sheetId="3" r:id="rId3"/>
  </sheets>
  <definedNames>
    <definedName name="_xlnm._FilterDatabase" localSheetId="0" hidden="1">明细表!$A$6:$R$6</definedName>
  </definedNames>
  <calcPr calcId="144525"/>
</workbook>
</file>

<file path=xl/sharedStrings.xml><?xml version="1.0" encoding="utf-8"?>
<sst xmlns="http://schemas.openxmlformats.org/spreadsheetml/2006/main" count="42">
  <si>
    <t>会宁县2021年第二批企业失业保险稳岗返还明细表</t>
  </si>
  <si>
    <t>单位：人、元</t>
  </si>
  <si>
    <t>序号</t>
  </si>
  <si>
    <t>单位</t>
  </si>
  <si>
    <t>参保缴费情况</t>
  </si>
  <si>
    <t>返还金额情况</t>
  </si>
  <si>
    <t>批次</t>
  </si>
  <si>
    <t>备注</t>
  </si>
  <si>
    <t>年度</t>
  </si>
  <si>
    <r>
      <rPr>
        <sz val="10"/>
        <rFont val="宋体"/>
        <charset val="134"/>
      </rPr>
      <t>年末参保缴费人数</t>
    </r>
    <r>
      <rPr>
        <sz val="10"/>
        <rFont val="Arial"/>
        <charset val="0"/>
      </rPr>
      <t>(</t>
    </r>
    <r>
      <rPr>
        <sz val="10"/>
        <rFont val="宋体"/>
        <charset val="134"/>
      </rPr>
      <t>人</t>
    </r>
    <r>
      <rPr>
        <sz val="10"/>
        <rFont val="Arial"/>
        <charset val="0"/>
      </rPr>
      <t>)</t>
    </r>
  </si>
  <si>
    <t>裁员率</t>
  </si>
  <si>
    <t>全年缴费（元）</t>
  </si>
  <si>
    <t>确认返还类别</t>
  </si>
  <si>
    <t>返还金额</t>
  </si>
  <si>
    <t>甘肃陇原节水设备有限公司</t>
  </si>
  <si>
    <t>返还60%缴费</t>
  </si>
  <si>
    <t>二</t>
  </si>
  <si>
    <t>会宁县</t>
  </si>
  <si>
    <t>中国农业银行股份有限公司会宁县支行</t>
  </si>
  <si>
    <t>返还30%缴费</t>
  </si>
  <si>
    <t>白银市烟草公司会宁营销部</t>
  </si>
  <si>
    <t>会宁县兰能投热力有限责任公司</t>
  </si>
  <si>
    <t>甘肃依禾商贸有限责任公司</t>
  </si>
  <si>
    <t>甘肃嘉禾农产品有限公司</t>
  </si>
  <si>
    <t>会宁大数聚电子商务有限公司</t>
  </si>
  <si>
    <t>甘肃天音文化传播有限责任公司</t>
  </si>
  <si>
    <t>甘肃金虎建筑工程有限公司</t>
  </si>
  <si>
    <t>甘肃群业科技股份有限公司</t>
  </si>
  <si>
    <t>会宁县福隆劳务服务有限公司</t>
  </si>
  <si>
    <t>中国工商银行股份有限公司会宁支行</t>
  </si>
  <si>
    <t>会宁县博览大书城</t>
  </si>
  <si>
    <t>甘肃天腾建筑工程有限责任公司</t>
  </si>
  <si>
    <t>中国人民财产保险股份有限公司会宁支公司</t>
  </si>
  <si>
    <t>合计</t>
  </si>
  <si>
    <t>经办机构负责人：          财务分管领导：         财务科室负责人：      分管领导：         科室负责人：        复核人:        审核人：</t>
  </si>
  <si>
    <t>2021年会宁县第二批企业失业保险稳岗返还汇总表</t>
  </si>
  <si>
    <t xml:space="preserve">                                                                                单位：人、元</t>
  </si>
  <si>
    <t>补贴金额情况</t>
  </si>
  <si>
    <t>年末参保缴费人数(人)</t>
  </si>
  <si>
    <t>确认补贴比例</t>
  </si>
  <si>
    <t>补贴金额</t>
  </si>
  <si>
    <t>经办机构负责人：        财务分管领导：         财务科室负责人：      分管领导：         科室负责人：        复核人:        审核人：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</si>
</sst>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29" fillId="31" borderId="8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31" fillId="0" borderId="0"/>
  </cellStyleXfs>
  <cellXfs count="5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 shrinkToFit="1"/>
    </xf>
    <xf numFmtId="176" fontId="3" fillId="0" borderId="1" xfId="49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50" applyFont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0" fillId="0" borderId="0" xfId="0" applyNumberFormat="1" applyFont="1" applyFill="1" applyBorder="1" applyAlignme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R25"/>
  <sheetViews>
    <sheetView workbookViewId="0">
      <selection activeCell="B34" sqref="B34"/>
    </sheetView>
  </sheetViews>
  <sheetFormatPr defaultColWidth="9" defaultRowHeight="14.25"/>
  <cols>
    <col min="1" max="1" width="4.875" style="34" customWidth="1"/>
    <col min="2" max="2" width="42.625" style="35" customWidth="1"/>
    <col min="3" max="3" width="6.5" style="34" customWidth="1"/>
    <col min="4" max="4" width="9.89166666666667" style="36" customWidth="1"/>
    <col min="5" max="5" width="6.75" style="34" customWidth="1"/>
    <col min="6" max="6" width="11.6416666666667" style="34" customWidth="1"/>
    <col min="7" max="7" width="11.5333333333333" style="34" customWidth="1"/>
    <col min="8" max="8" width="6.5" style="34" customWidth="1"/>
    <col min="9" max="9" width="13.125" style="34" customWidth="1"/>
    <col min="10" max="10" width="5" style="34" customWidth="1"/>
    <col min="11" max="11" width="11.925" style="34" customWidth="1"/>
  </cols>
  <sheetData>
    <row r="3" ht="29" customHeight="1" spans="1:11">
      <c r="A3" s="37" t="s">
        <v>0</v>
      </c>
      <c r="B3" s="38"/>
      <c r="C3" s="37"/>
      <c r="D3" s="37"/>
      <c r="E3" s="37"/>
      <c r="F3" s="37"/>
      <c r="G3" s="37"/>
      <c r="H3" s="37"/>
      <c r="I3" s="37"/>
      <c r="J3" s="37"/>
      <c r="K3" s="37"/>
    </row>
    <row r="4" ht="15" customHeight="1" spans="1:11">
      <c r="A4" s="39" t="s">
        <v>1</v>
      </c>
      <c r="B4" s="39"/>
      <c r="C4" s="39"/>
      <c r="D4" s="40"/>
      <c r="E4" s="39"/>
      <c r="F4" s="39"/>
      <c r="G4" s="39"/>
      <c r="H4" s="39"/>
      <c r="I4" s="39"/>
      <c r="J4" s="39"/>
      <c r="K4" s="39"/>
    </row>
    <row r="5" ht="18" customHeight="1" spans="1:11">
      <c r="A5" s="41" t="s">
        <v>2</v>
      </c>
      <c r="B5" s="41" t="s">
        <v>3</v>
      </c>
      <c r="C5" s="41" t="s">
        <v>4</v>
      </c>
      <c r="D5" s="42"/>
      <c r="E5" s="42"/>
      <c r="F5" s="42"/>
      <c r="G5" s="41" t="s">
        <v>5</v>
      </c>
      <c r="H5" s="42"/>
      <c r="I5" s="42"/>
      <c r="J5" s="51" t="s">
        <v>6</v>
      </c>
      <c r="K5" s="51" t="s">
        <v>7</v>
      </c>
    </row>
    <row r="6" ht="30" customHeight="1" spans="1:11">
      <c r="A6" s="42"/>
      <c r="B6" s="42"/>
      <c r="C6" s="41" t="s">
        <v>8</v>
      </c>
      <c r="D6" s="41" t="s">
        <v>9</v>
      </c>
      <c r="E6" s="41" t="s">
        <v>10</v>
      </c>
      <c r="F6" s="41" t="s">
        <v>11</v>
      </c>
      <c r="G6" s="41" t="s">
        <v>12</v>
      </c>
      <c r="H6" s="41" t="s">
        <v>8</v>
      </c>
      <c r="I6" s="41" t="s">
        <v>13</v>
      </c>
      <c r="J6" s="52"/>
      <c r="K6" s="52"/>
    </row>
    <row r="7" ht="14" customHeight="1" spans="1:11">
      <c r="A7" s="43">
        <v>1</v>
      </c>
      <c r="B7" s="14" t="s">
        <v>14</v>
      </c>
      <c r="C7" s="15">
        <v>2020</v>
      </c>
      <c r="D7" s="15">
        <v>4</v>
      </c>
      <c r="E7" s="15">
        <v>0</v>
      </c>
      <c r="F7" s="15">
        <v>629.66</v>
      </c>
      <c r="G7" s="15" t="s">
        <v>15</v>
      </c>
      <c r="H7" s="15">
        <v>2021</v>
      </c>
      <c r="I7" s="15">
        <f t="shared" ref="I7:I17" si="0">ROUND(F7*0.6,0)</f>
        <v>378</v>
      </c>
      <c r="J7" s="15" t="s">
        <v>16</v>
      </c>
      <c r="K7" s="15" t="s">
        <v>17</v>
      </c>
    </row>
    <row r="8" ht="14" customHeight="1" spans="1:11">
      <c r="A8" s="15">
        <v>2</v>
      </c>
      <c r="B8" s="14" t="s">
        <v>18</v>
      </c>
      <c r="C8" s="15">
        <v>2020</v>
      </c>
      <c r="D8" s="16">
        <v>107</v>
      </c>
      <c r="E8" s="15">
        <v>0</v>
      </c>
      <c r="F8" s="15">
        <v>63122.08</v>
      </c>
      <c r="G8" s="15" t="s">
        <v>19</v>
      </c>
      <c r="H8" s="15">
        <v>2021</v>
      </c>
      <c r="I8" s="15">
        <f>ROUND(F8*0.3,0)</f>
        <v>18937</v>
      </c>
      <c r="J8" s="15" t="s">
        <v>16</v>
      </c>
      <c r="K8" s="15" t="s">
        <v>17</v>
      </c>
    </row>
    <row r="9" ht="14" customHeight="1" spans="1:15">
      <c r="A9" s="43">
        <v>3</v>
      </c>
      <c r="B9" s="14" t="s">
        <v>20</v>
      </c>
      <c r="C9" s="15">
        <v>2020</v>
      </c>
      <c r="D9" s="15">
        <v>34</v>
      </c>
      <c r="E9" s="15">
        <v>0</v>
      </c>
      <c r="F9" s="17">
        <v>40631.29</v>
      </c>
      <c r="G9" s="15" t="s">
        <v>19</v>
      </c>
      <c r="H9" s="15">
        <v>2021</v>
      </c>
      <c r="I9" s="15">
        <f>ROUND(F9*0.3,0)</f>
        <v>12189</v>
      </c>
      <c r="J9" s="15" t="s">
        <v>16</v>
      </c>
      <c r="K9" s="15" t="s">
        <v>17</v>
      </c>
      <c r="O9" s="53"/>
    </row>
    <row r="10" ht="13.5" spans="1:11">
      <c r="A10" s="15">
        <v>4</v>
      </c>
      <c r="B10" s="14" t="s">
        <v>21</v>
      </c>
      <c r="C10" s="15">
        <v>2020</v>
      </c>
      <c r="D10" s="15">
        <v>77</v>
      </c>
      <c r="E10" s="15">
        <v>0</v>
      </c>
      <c r="F10" s="15">
        <v>10448.6</v>
      </c>
      <c r="G10" s="15" t="s">
        <v>15</v>
      </c>
      <c r="H10" s="15">
        <v>2021</v>
      </c>
      <c r="I10" s="15">
        <f t="shared" si="0"/>
        <v>6269</v>
      </c>
      <c r="J10" s="15" t="s">
        <v>16</v>
      </c>
      <c r="K10" s="15" t="s">
        <v>17</v>
      </c>
    </row>
    <row r="11" s="33" customFormat="1" ht="13.5" spans="1:11">
      <c r="A11" s="44">
        <v>5</v>
      </c>
      <c r="B11" s="18" t="s">
        <v>22</v>
      </c>
      <c r="C11" s="15">
        <v>2020</v>
      </c>
      <c r="D11" s="15">
        <v>34</v>
      </c>
      <c r="E11" s="15">
        <v>0</v>
      </c>
      <c r="F11" s="15">
        <v>2966.4</v>
      </c>
      <c r="G11" s="15" t="s">
        <v>15</v>
      </c>
      <c r="H11" s="15">
        <v>2021</v>
      </c>
      <c r="I11" s="15">
        <f t="shared" si="0"/>
        <v>1780</v>
      </c>
      <c r="J11" s="15" t="s">
        <v>16</v>
      </c>
      <c r="K11" s="15" t="s">
        <v>17</v>
      </c>
    </row>
    <row r="12" ht="13.5" spans="1:11">
      <c r="A12" s="15">
        <v>6</v>
      </c>
      <c r="B12" s="18" t="s">
        <v>23</v>
      </c>
      <c r="C12" s="15">
        <v>2020</v>
      </c>
      <c r="D12" s="15">
        <v>13</v>
      </c>
      <c r="E12" s="15">
        <v>0</v>
      </c>
      <c r="F12" s="15">
        <v>1097.6</v>
      </c>
      <c r="G12" s="15" t="s">
        <v>15</v>
      </c>
      <c r="H12" s="15">
        <v>2021</v>
      </c>
      <c r="I12" s="15">
        <f t="shared" si="0"/>
        <v>659</v>
      </c>
      <c r="J12" s="15" t="s">
        <v>16</v>
      </c>
      <c r="K12" s="15" t="s">
        <v>17</v>
      </c>
    </row>
    <row r="13" ht="13.5" spans="1:18">
      <c r="A13" s="43">
        <v>7</v>
      </c>
      <c r="B13" s="18" t="s">
        <v>24</v>
      </c>
      <c r="C13" s="15">
        <v>2020</v>
      </c>
      <c r="D13" s="15">
        <v>6</v>
      </c>
      <c r="E13" s="15">
        <v>0</v>
      </c>
      <c r="F13" s="15">
        <v>678.4</v>
      </c>
      <c r="G13" s="15" t="s">
        <v>15</v>
      </c>
      <c r="H13" s="15">
        <v>2021</v>
      </c>
      <c r="I13" s="15">
        <f t="shared" si="0"/>
        <v>407</v>
      </c>
      <c r="J13" s="15" t="s">
        <v>16</v>
      </c>
      <c r="K13" s="15" t="s">
        <v>17</v>
      </c>
      <c r="R13" s="54"/>
    </row>
    <row r="14" ht="13.5" spans="1:11">
      <c r="A14" s="15">
        <v>8</v>
      </c>
      <c r="B14" s="14" t="s">
        <v>25</v>
      </c>
      <c r="C14" s="15">
        <v>2020</v>
      </c>
      <c r="D14" s="15">
        <v>11</v>
      </c>
      <c r="E14" s="15">
        <v>0</v>
      </c>
      <c r="F14" s="15">
        <v>822.79</v>
      </c>
      <c r="G14" s="15" t="s">
        <v>15</v>
      </c>
      <c r="H14" s="15">
        <v>2021</v>
      </c>
      <c r="I14" s="15">
        <f t="shared" si="0"/>
        <v>494</v>
      </c>
      <c r="J14" s="15" t="s">
        <v>16</v>
      </c>
      <c r="K14" s="15" t="s">
        <v>17</v>
      </c>
    </row>
    <row r="15" ht="13.5" spans="1:11">
      <c r="A15" s="43">
        <v>9</v>
      </c>
      <c r="B15" s="14" t="s">
        <v>26</v>
      </c>
      <c r="C15" s="15">
        <v>2020</v>
      </c>
      <c r="D15" s="15">
        <v>10</v>
      </c>
      <c r="E15" s="15">
        <v>0</v>
      </c>
      <c r="F15" s="15">
        <v>934</v>
      </c>
      <c r="G15" s="15" t="s">
        <v>15</v>
      </c>
      <c r="H15" s="15">
        <v>2021</v>
      </c>
      <c r="I15" s="15">
        <f t="shared" si="0"/>
        <v>560</v>
      </c>
      <c r="J15" s="15" t="s">
        <v>16</v>
      </c>
      <c r="K15" s="15" t="s">
        <v>17</v>
      </c>
    </row>
    <row r="16" ht="13.5" spans="1:11">
      <c r="A16" s="15">
        <v>10</v>
      </c>
      <c r="B16" s="14" t="s">
        <v>27</v>
      </c>
      <c r="C16" s="15">
        <v>2020</v>
      </c>
      <c r="D16" s="15">
        <v>13</v>
      </c>
      <c r="E16" s="15">
        <v>0</v>
      </c>
      <c r="F16" s="15">
        <v>1292.96</v>
      </c>
      <c r="G16" s="15" t="s">
        <v>15</v>
      </c>
      <c r="H16" s="15">
        <v>2021</v>
      </c>
      <c r="I16" s="15">
        <f t="shared" si="0"/>
        <v>776</v>
      </c>
      <c r="J16" s="15" t="s">
        <v>16</v>
      </c>
      <c r="K16" s="15" t="s">
        <v>17</v>
      </c>
    </row>
    <row r="17" spans="1:18">
      <c r="A17" s="15">
        <v>11</v>
      </c>
      <c r="B17" s="19" t="s">
        <v>28</v>
      </c>
      <c r="C17" s="15">
        <v>2020</v>
      </c>
      <c r="D17" s="15">
        <v>103</v>
      </c>
      <c r="E17" s="15">
        <v>0</v>
      </c>
      <c r="F17" s="15">
        <v>13245.07</v>
      </c>
      <c r="G17" s="15" t="s">
        <v>15</v>
      </c>
      <c r="H17" s="15">
        <v>2021</v>
      </c>
      <c r="I17" s="15">
        <f t="shared" si="0"/>
        <v>7947</v>
      </c>
      <c r="J17" s="15" t="s">
        <v>16</v>
      </c>
      <c r="K17" s="15" t="s">
        <v>17</v>
      </c>
      <c r="L17" s="34"/>
      <c r="M17" s="34"/>
      <c r="N17" s="34"/>
      <c r="O17" s="34"/>
      <c r="P17" s="34"/>
      <c r="Q17" s="34"/>
      <c r="R17" s="34"/>
    </row>
    <row r="18" ht="13.5" spans="1:11">
      <c r="A18" s="15">
        <v>12</v>
      </c>
      <c r="B18" s="19" t="s">
        <v>29</v>
      </c>
      <c r="C18" s="15">
        <v>2020</v>
      </c>
      <c r="D18" s="15">
        <v>17</v>
      </c>
      <c r="E18" s="15">
        <v>0</v>
      </c>
      <c r="F18" s="15">
        <v>15802.9</v>
      </c>
      <c r="G18" s="15" t="s">
        <v>19</v>
      </c>
      <c r="H18" s="15">
        <v>2021</v>
      </c>
      <c r="I18" s="15">
        <f>ROUND(F18*0.3,0)</f>
        <v>4741</v>
      </c>
      <c r="J18" s="15" t="s">
        <v>16</v>
      </c>
      <c r="K18" s="15" t="s">
        <v>17</v>
      </c>
    </row>
    <row r="19" ht="13.5" spans="1:11">
      <c r="A19" s="15">
        <v>13</v>
      </c>
      <c r="B19" s="21" t="s">
        <v>30</v>
      </c>
      <c r="C19" s="15">
        <v>2020</v>
      </c>
      <c r="D19" s="15">
        <v>3</v>
      </c>
      <c r="E19" s="15">
        <v>0</v>
      </c>
      <c r="F19" s="15">
        <v>287.67</v>
      </c>
      <c r="G19" s="15" t="s">
        <v>15</v>
      </c>
      <c r="H19" s="15">
        <v>2021</v>
      </c>
      <c r="I19" s="15">
        <f>ROUND(F19*0.6,0)</f>
        <v>173</v>
      </c>
      <c r="J19" s="15" t="s">
        <v>16</v>
      </c>
      <c r="K19" s="15" t="s">
        <v>17</v>
      </c>
    </row>
    <row r="20" ht="13.5" spans="1:11">
      <c r="A20" s="15">
        <v>14</v>
      </c>
      <c r="B20" s="19" t="s">
        <v>31</v>
      </c>
      <c r="C20" s="15">
        <v>2020</v>
      </c>
      <c r="D20" s="15">
        <v>6</v>
      </c>
      <c r="E20" s="15">
        <v>0</v>
      </c>
      <c r="F20" s="15">
        <v>511.5</v>
      </c>
      <c r="G20" s="15" t="s">
        <v>15</v>
      </c>
      <c r="H20" s="15">
        <v>2021</v>
      </c>
      <c r="I20" s="15">
        <f>ROUND(F20*0.6,0)</f>
        <v>307</v>
      </c>
      <c r="J20" s="15" t="s">
        <v>16</v>
      </c>
      <c r="K20" s="15" t="s">
        <v>17</v>
      </c>
    </row>
    <row r="21" ht="13.5" spans="1:11">
      <c r="A21" s="15">
        <v>15</v>
      </c>
      <c r="B21" s="19" t="s">
        <v>32</v>
      </c>
      <c r="C21" s="15">
        <v>2020</v>
      </c>
      <c r="D21" s="15">
        <v>24</v>
      </c>
      <c r="E21" s="15">
        <v>0</v>
      </c>
      <c r="F21" s="15">
        <v>11760.72</v>
      </c>
      <c r="G21" s="15" t="s">
        <v>19</v>
      </c>
      <c r="H21" s="15">
        <v>2021</v>
      </c>
      <c r="I21" s="15">
        <f>ROUND(F21*0.3,0)</f>
        <v>3528</v>
      </c>
      <c r="J21" s="15" t="s">
        <v>16</v>
      </c>
      <c r="K21" s="15" t="s">
        <v>17</v>
      </c>
    </row>
    <row r="22" ht="13.5" spans="1:11">
      <c r="A22" s="15"/>
      <c r="B22" s="19"/>
      <c r="C22" s="15"/>
      <c r="D22" s="22"/>
      <c r="E22" s="15"/>
      <c r="F22" s="22"/>
      <c r="G22" s="15"/>
      <c r="H22" s="15"/>
      <c r="I22" s="15"/>
      <c r="J22" s="15"/>
      <c r="K22" s="15"/>
    </row>
    <row r="23" ht="13.5" spans="1:11">
      <c r="A23" s="45"/>
      <c r="B23" s="46" t="s">
        <v>33</v>
      </c>
      <c r="C23" s="15">
        <v>2020</v>
      </c>
      <c r="D23" s="22">
        <f>SUM(D7:D22)</f>
        <v>462</v>
      </c>
      <c r="E23" s="22">
        <v>0</v>
      </c>
      <c r="F23" s="22">
        <f>SUM(F7:F22)</f>
        <v>164231.64</v>
      </c>
      <c r="G23" s="15"/>
      <c r="H23" s="22">
        <v>2021</v>
      </c>
      <c r="I23" s="22">
        <f>SUM(I7:I22)</f>
        <v>59145</v>
      </c>
      <c r="J23" s="15"/>
      <c r="K23" s="15"/>
    </row>
    <row r="24" customFormat="1" ht="13.5" spans="1:11">
      <c r="A24" s="47"/>
      <c r="B24" s="48"/>
      <c r="C24" s="49"/>
      <c r="D24" s="50"/>
      <c r="E24" s="50"/>
      <c r="F24" s="50"/>
      <c r="G24" s="49"/>
      <c r="H24" s="50"/>
      <c r="I24" s="50"/>
      <c r="J24" s="49"/>
      <c r="K24" s="49"/>
    </row>
    <row r="25" s="2" customFormat="1" ht="12" spans="1:8">
      <c r="A25" s="28" t="s">
        <v>34</v>
      </c>
      <c r="B25" s="29"/>
      <c r="C25" s="28"/>
      <c r="D25" s="28"/>
      <c r="E25" s="28"/>
      <c r="F25" s="28"/>
      <c r="G25" s="28"/>
      <c r="H25" s="28"/>
    </row>
  </sheetData>
  <mergeCells count="8">
    <mergeCell ref="A3:K3"/>
    <mergeCell ref="A4:K4"/>
    <mergeCell ref="C5:F5"/>
    <mergeCell ref="G5:I5"/>
    <mergeCell ref="A5:A6"/>
    <mergeCell ref="B5:B6"/>
    <mergeCell ref="J5:J6"/>
    <mergeCell ref="K5:K6"/>
  </mergeCells>
  <pageMargins left="0.865277777777778" right="0.700694444444445" top="0.196527777777778" bottom="0.275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topLeftCell="A3" workbookViewId="0">
      <selection activeCell="L3" sqref="L3"/>
    </sheetView>
  </sheetViews>
  <sheetFormatPr defaultColWidth="9" defaultRowHeight="13.5"/>
  <cols>
    <col min="2" max="2" width="36.875" style="3" customWidth="1"/>
    <col min="6" max="6" width="10.375"/>
    <col min="7" max="7" width="11.25" customWidth="1"/>
    <col min="12" max="12" width="10.375"/>
  </cols>
  <sheetData>
    <row r="1" ht="30" customHeight="1" spans="1:11">
      <c r="A1" s="4" t="s">
        <v>35</v>
      </c>
      <c r="B1" s="5"/>
      <c r="C1" s="4"/>
      <c r="D1" s="4"/>
      <c r="E1" s="4"/>
      <c r="F1" s="4"/>
      <c r="G1" s="4"/>
      <c r="H1" s="4"/>
      <c r="I1" s="4"/>
      <c r="J1" s="4"/>
      <c r="K1" s="4"/>
    </row>
    <row r="2" spans="1:11">
      <c r="A2" s="6" t="s">
        <v>36</v>
      </c>
      <c r="B2" s="7"/>
      <c r="C2" s="6"/>
      <c r="D2" s="6"/>
      <c r="E2" s="6"/>
      <c r="F2" s="6"/>
      <c r="G2" s="6"/>
      <c r="H2" s="6"/>
      <c r="I2" s="6"/>
      <c r="J2" s="6"/>
      <c r="K2" s="6"/>
    </row>
    <row r="3" s="1" customFormat="1" ht="24.75" customHeight="1" spans="1:11">
      <c r="A3" s="8" t="s">
        <v>2</v>
      </c>
      <c r="B3" s="9" t="s">
        <v>3</v>
      </c>
      <c r="C3" s="10" t="s">
        <v>4</v>
      </c>
      <c r="D3" s="10"/>
      <c r="E3" s="10"/>
      <c r="F3" s="10"/>
      <c r="G3" s="10" t="s">
        <v>37</v>
      </c>
      <c r="H3" s="10"/>
      <c r="I3" s="10"/>
      <c r="J3" s="10" t="s">
        <v>6</v>
      </c>
      <c r="K3" s="8" t="s">
        <v>7</v>
      </c>
    </row>
    <row r="4" s="1" customFormat="1" ht="24.75" customHeight="1" spans="1:11">
      <c r="A4" s="8"/>
      <c r="B4" s="9"/>
      <c r="C4" s="10" t="s">
        <v>8</v>
      </c>
      <c r="D4" s="10" t="s">
        <v>38</v>
      </c>
      <c r="E4" s="11" t="s">
        <v>10</v>
      </c>
      <c r="F4" s="12" t="s">
        <v>11</v>
      </c>
      <c r="G4" s="11" t="s">
        <v>39</v>
      </c>
      <c r="H4" s="10" t="s">
        <v>8</v>
      </c>
      <c r="I4" s="32" t="s">
        <v>40</v>
      </c>
      <c r="J4" s="10"/>
      <c r="K4" s="8"/>
    </row>
    <row r="5" spans="1:11">
      <c r="A5" s="13">
        <v>1</v>
      </c>
      <c r="B5" s="14" t="s">
        <v>14</v>
      </c>
      <c r="C5" s="15">
        <v>2020</v>
      </c>
      <c r="D5" s="15">
        <v>4</v>
      </c>
      <c r="E5" s="15">
        <v>0</v>
      </c>
      <c r="F5" s="15">
        <v>629.66</v>
      </c>
      <c r="G5" s="15" t="s">
        <v>15</v>
      </c>
      <c r="H5" s="15">
        <v>2021</v>
      </c>
      <c r="I5" s="15">
        <f t="shared" ref="I5:I15" si="0">ROUND(F5*0.6,0)</f>
        <v>378</v>
      </c>
      <c r="J5" s="15" t="s">
        <v>16</v>
      </c>
      <c r="K5" s="15" t="s">
        <v>17</v>
      </c>
    </row>
    <row r="6" spans="1:11">
      <c r="A6" s="13">
        <v>2</v>
      </c>
      <c r="B6" s="14" t="s">
        <v>18</v>
      </c>
      <c r="C6" s="15">
        <v>2020</v>
      </c>
      <c r="D6" s="16">
        <v>107</v>
      </c>
      <c r="E6" s="15">
        <v>0</v>
      </c>
      <c r="F6" s="15">
        <v>63122.08</v>
      </c>
      <c r="G6" s="15" t="s">
        <v>19</v>
      </c>
      <c r="H6" s="15">
        <v>2021</v>
      </c>
      <c r="I6" s="15">
        <f>ROUND(F6*0.3,0)</f>
        <v>18937</v>
      </c>
      <c r="J6" s="15" t="s">
        <v>16</v>
      </c>
      <c r="K6" s="15" t="s">
        <v>17</v>
      </c>
    </row>
    <row r="7" spans="1:11">
      <c r="A7" s="13">
        <v>3</v>
      </c>
      <c r="B7" s="14" t="s">
        <v>20</v>
      </c>
      <c r="C7" s="15">
        <v>2020</v>
      </c>
      <c r="D7" s="15">
        <v>34</v>
      </c>
      <c r="E7" s="15">
        <v>0</v>
      </c>
      <c r="F7" s="17">
        <v>40631.29</v>
      </c>
      <c r="G7" s="15" t="s">
        <v>19</v>
      </c>
      <c r="H7" s="15">
        <v>2021</v>
      </c>
      <c r="I7" s="15">
        <f>ROUND(F7*0.3,0)</f>
        <v>12189</v>
      </c>
      <c r="J7" s="15" t="s">
        <v>16</v>
      </c>
      <c r="K7" s="15" t="s">
        <v>17</v>
      </c>
    </row>
    <row r="8" spans="1:11">
      <c r="A8" s="13">
        <v>4</v>
      </c>
      <c r="B8" s="14" t="s">
        <v>21</v>
      </c>
      <c r="C8" s="15">
        <v>2020</v>
      </c>
      <c r="D8" s="15">
        <v>77</v>
      </c>
      <c r="E8" s="15">
        <v>0</v>
      </c>
      <c r="F8" s="15">
        <v>10448.6</v>
      </c>
      <c r="G8" s="15" t="s">
        <v>15</v>
      </c>
      <c r="H8" s="15">
        <v>2021</v>
      </c>
      <c r="I8" s="15">
        <f t="shared" si="0"/>
        <v>6269</v>
      </c>
      <c r="J8" s="15" t="s">
        <v>16</v>
      </c>
      <c r="K8" s="15" t="s">
        <v>17</v>
      </c>
    </row>
    <row r="9" spans="1:11">
      <c r="A9" s="13">
        <v>5</v>
      </c>
      <c r="B9" s="18" t="s">
        <v>22</v>
      </c>
      <c r="C9" s="15">
        <v>2020</v>
      </c>
      <c r="D9" s="15">
        <v>34</v>
      </c>
      <c r="E9" s="15">
        <v>0</v>
      </c>
      <c r="F9" s="15">
        <v>2966.4</v>
      </c>
      <c r="G9" s="15" t="s">
        <v>15</v>
      </c>
      <c r="H9" s="15">
        <v>2021</v>
      </c>
      <c r="I9" s="15">
        <f t="shared" si="0"/>
        <v>1780</v>
      </c>
      <c r="J9" s="15" t="s">
        <v>16</v>
      </c>
      <c r="K9" s="15" t="s">
        <v>17</v>
      </c>
    </row>
    <row r="10" spans="1:11">
      <c r="A10" s="13">
        <v>6</v>
      </c>
      <c r="B10" s="18" t="s">
        <v>23</v>
      </c>
      <c r="C10" s="15">
        <v>2020</v>
      </c>
      <c r="D10" s="15">
        <v>13</v>
      </c>
      <c r="E10" s="15">
        <v>0</v>
      </c>
      <c r="F10" s="15">
        <v>1097.6</v>
      </c>
      <c r="G10" s="15" t="s">
        <v>15</v>
      </c>
      <c r="H10" s="15">
        <v>2021</v>
      </c>
      <c r="I10" s="15">
        <f t="shared" si="0"/>
        <v>659</v>
      </c>
      <c r="J10" s="15" t="s">
        <v>16</v>
      </c>
      <c r="K10" s="15" t="s">
        <v>17</v>
      </c>
    </row>
    <row r="11" spans="1:11">
      <c r="A11" s="13">
        <v>7</v>
      </c>
      <c r="B11" s="18" t="s">
        <v>24</v>
      </c>
      <c r="C11" s="15">
        <v>2020</v>
      </c>
      <c r="D11" s="15">
        <v>6</v>
      </c>
      <c r="E11" s="15">
        <v>0</v>
      </c>
      <c r="F11" s="15">
        <v>678.4</v>
      </c>
      <c r="G11" s="15" t="s">
        <v>15</v>
      </c>
      <c r="H11" s="15">
        <v>2021</v>
      </c>
      <c r="I11" s="15">
        <f t="shared" si="0"/>
        <v>407</v>
      </c>
      <c r="J11" s="15" t="s">
        <v>16</v>
      </c>
      <c r="K11" s="15" t="s">
        <v>17</v>
      </c>
    </row>
    <row r="12" spans="1:11">
      <c r="A12" s="13">
        <v>8</v>
      </c>
      <c r="B12" s="14" t="s">
        <v>25</v>
      </c>
      <c r="C12" s="15">
        <v>2020</v>
      </c>
      <c r="D12" s="15">
        <v>11</v>
      </c>
      <c r="E12" s="15">
        <v>0</v>
      </c>
      <c r="F12" s="15">
        <v>822.79</v>
      </c>
      <c r="G12" s="15" t="s">
        <v>15</v>
      </c>
      <c r="H12" s="15">
        <v>2021</v>
      </c>
      <c r="I12" s="15">
        <f t="shared" si="0"/>
        <v>494</v>
      </c>
      <c r="J12" s="15" t="s">
        <v>16</v>
      </c>
      <c r="K12" s="15" t="s">
        <v>17</v>
      </c>
    </row>
    <row r="13" spans="1:11">
      <c r="A13" s="13">
        <v>9</v>
      </c>
      <c r="B13" s="14" t="s">
        <v>26</v>
      </c>
      <c r="C13" s="15">
        <v>2020</v>
      </c>
      <c r="D13" s="15">
        <v>10</v>
      </c>
      <c r="E13" s="15">
        <v>0</v>
      </c>
      <c r="F13" s="15">
        <v>934</v>
      </c>
      <c r="G13" s="15" t="s">
        <v>15</v>
      </c>
      <c r="H13" s="15">
        <v>2021</v>
      </c>
      <c r="I13" s="15">
        <f t="shared" si="0"/>
        <v>560</v>
      </c>
      <c r="J13" s="15" t="s">
        <v>16</v>
      </c>
      <c r="K13" s="15" t="s">
        <v>17</v>
      </c>
    </row>
    <row r="14" spans="1:11">
      <c r="A14" s="13">
        <v>10</v>
      </c>
      <c r="B14" s="14" t="s">
        <v>27</v>
      </c>
      <c r="C14" s="15">
        <v>2020</v>
      </c>
      <c r="D14" s="15">
        <v>13</v>
      </c>
      <c r="E14" s="15">
        <v>0</v>
      </c>
      <c r="F14" s="15">
        <v>1292.96</v>
      </c>
      <c r="G14" s="15" t="s">
        <v>15</v>
      </c>
      <c r="H14" s="15">
        <v>2021</v>
      </c>
      <c r="I14" s="15">
        <f t="shared" si="0"/>
        <v>776</v>
      </c>
      <c r="J14" s="15" t="s">
        <v>16</v>
      </c>
      <c r="K14" s="15" t="s">
        <v>17</v>
      </c>
    </row>
    <row r="15" spans="1:11">
      <c r="A15" s="13">
        <v>11</v>
      </c>
      <c r="B15" s="19" t="s">
        <v>28</v>
      </c>
      <c r="C15" s="15">
        <v>2020</v>
      </c>
      <c r="D15" s="15">
        <v>103</v>
      </c>
      <c r="E15" s="15">
        <v>0</v>
      </c>
      <c r="F15" s="15">
        <v>13245.07</v>
      </c>
      <c r="G15" s="15" t="s">
        <v>15</v>
      </c>
      <c r="H15" s="15">
        <v>2021</v>
      </c>
      <c r="I15" s="15">
        <f t="shared" si="0"/>
        <v>7947</v>
      </c>
      <c r="J15" s="15" t="s">
        <v>16</v>
      </c>
      <c r="K15" s="15" t="s">
        <v>17</v>
      </c>
    </row>
    <row r="16" spans="1:11">
      <c r="A16" s="13">
        <v>12</v>
      </c>
      <c r="B16" s="19" t="s">
        <v>29</v>
      </c>
      <c r="C16" s="15">
        <v>2020</v>
      </c>
      <c r="D16" s="15">
        <v>17</v>
      </c>
      <c r="E16" s="15">
        <v>0</v>
      </c>
      <c r="F16" s="15">
        <v>15802.9</v>
      </c>
      <c r="G16" s="15" t="s">
        <v>19</v>
      </c>
      <c r="H16" s="15">
        <v>2021</v>
      </c>
      <c r="I16" s="15">
        <f>ROUND(F16*0.3,0)</f>
        <v>4741</v>
      </c>
      <c r="J16" s="15" t="s">
        <v>16</v>
      </c>
      <c r="K16" s="15" t="s">
        <v>17</v>
      </c>
    </row>
    <row r="17" spans="1:11">
      <c r="A17" s="13">
        <v>13</v>
      </c>
      <c r="B17" s="20" t="s">
        <v>30</v>
      </c>
      <c r="C17" s="15">
        <v>2020</v>
      </c>
      <c r="D17" s="15">
        <v>3</v>
      </c>
      <c r="E17" s="15">
        <v>0</v>
      </c>
      <c r="F17" s="15">
        <v>287.67</v>
      </c>
      <c r="G17" s="15" t="s">
        <v>15</v>
      </c>
      <c r="H17" s="15">
        <v>2021</v>
      </c>
      <c r="I17" s="15">
        <f>ROUND(F17*0.6,0)</f>
        <v>173</v>
      </c>
      <c r="J17" s="15" t="s">
        <v>16</v>
      </c>
      <c r="K17" s="15" t="s">
        <v>17</v>
      </c>
    </row>
    <row r="18" spans="1:11">
      <c r="A18" s="13">
        <v>14</v>
      </c>
      <c r="B18" s="19" t="s">
        <v>31</v>
      </c>
      <c r="C18" s="15">
        <v>2020</v>
      </c>
      <c r="D18" s="15">
        <v>6</v>
      </c>
      <c r="E18" s="15">
        <v>0</v>
      </c>
      <c r="F18" s="15">
        <v>511.5</v>
      </c>
      <c r="G18" s="15" t="s">
        <v>15</v>
      </c>
      <c r="H18" s="15">
        <v>2021</v>
      </c>
      <c r="I18" s="15">
        <f>ROUND(F18*0.6,0)</f>
        <v>307</v>
      </c>
      <c r="J18" s="15" t="s">
        <v>16</v>
      </c>
      <c r="K18" s="15" t="s">
        <v>17</v>
      </c>
    </row>
    <row r="19" spans="1:11">
      <c r="A19" s="13">
        <v>15</v>
      </c>
      <c r="B19" s="19" t="s">
        <v>32</v>
      </c>
      <c r="C19" s="15">
        <v>2020</v>
      </c>
      <c r="D19" s="15">
        <v>24</v>
      </c>
      <c r="E19" s="15">
        <v>0</v>
      </c>
      <c r="F19" s="15">
        <v>11760.72</v>
      </c>
      <c r="G19" s="15" t="s">
        <v>19</v>
      </c>
      <c r="H19" s="15">
        <v>2021</v>
      </c>
      <c r="I19" s="15">
        <f>ROUND(F19*0.3,0)</f>
        <v>3528</v>
      </c>
      <c r="J19" s="15" t="s">
        <v>16</v>
      </c>
      <c r="K19" s="15" t="s">
        <v>17</v>
      </c>
    </row>
    <row r="20" spans="1:11">
      <c r="A20" s="13"/>
      <c r="B20" s="21"/>
      <c r="C20" s="15"/>
      <c r="D20" s="22"/>
      <c r="E20" s="15"/>
      <c r="F20" s="22"/>
      <c r="G20" s="23"/>
      <c r="H20" s="15"/>
      <c r="I20" s="15"/>
      <c r="J20" s="13"/>
      <c r="K20" s="13"/>
    </row>
    <row r="21" spans="1:11">
      <c r="A21" s="13"/>
      <c r="B21" s="21"/>
      <c r="C21" s="15"/>
      <c r="D21" s="22"/>
      <c r="E21" s="15"/>
      <c r="F21" s="22"/>
      <c r="G21" s="23"/>
      <c r="H21" s="15"/>
      <c r="I21" s="15"/>
      <c r="J21" s="13"/>
      <c r="K21" s="13"/>
    </row>
    <row r="22" spans="1:11">
      <c r="A22" s="13"/>
      <c r="B22" s="21"/>
      <c r="C22" s="15"/>
      <c r="D22" s="22"/>
      <c r="E22" s="15"/>
      <c r="F22" s="22"/>
      <c r="G22" s="23"/>
      <c r="H22" s="15"/>
      <c r="I22" s="15"/>
      <c r="J22" s="13"/>
      <c r="K22" s="13"/>
    </row>
    <row r="23" spans="1:11">
      <c r="A23" s="13"/>
      <c r="B23" s="21"/>
      <c r="C23" s="15"/>
      <c r="D23" s="22"/>
      <c r="E23" s="15"/>
      <c r="F23" s="22"/>
      <c r="G23" s="23"/>
      <c r="H23" s="15"/>
      <c r="I23" s="15"/>
      <c r="J23" s="13"/>
      <c r="K23" s="13"/>
    </row>
    <row r="24" spans="1:11">
      <c r="A24" s="13"/>
      <c r="B24" s="21"/>
      <c r="C24" s="15"/>
      <c r="D24" s="22"/>
      <c r="E24" s="15"/>
      <c r="F24" s="22"/>
      <c r="G24" s="23"/>
      <c r="H24" s="15"/>
      <c r="I24" s="15"/>
      <c r="J24" s="13"/>
      <c r="K24" s="13"/>
    </row>
    <row r="25" spans="1:11">
      <c r="A25" s="24"/>
      <c r="B25" s="25" t="s">
        <v>33</v>
      </c>
      <c r="C25" s="13">
        <v>2020</v>
      </c>
      <c r="D25" s="13">
        <f>SUM(D5:D24)</f>
        <v>462</v>
      </c>
      <c r="E25" s="13">
        <f>SUM(E5:E24)</f>
        <v>0</v>
      </c>
      <c r="F25" s="13">
        <f>SUM(F5:F24)</f>
        <v>164231.64</v>
      </c>
      <c r="G25" s="23"/>
      <c r="H25" s="13">
        <v>2021</v>
      </c>
      <c r="I25" s="13">
        <f>SUM(I5:I24)</f>
        <v>59145</v>
      </c>
      <c r="J25" s="13"/>
      <c r="K25" s="13" t="s">
        <v>17</v>
      </c>
    </row>
    <row r="27" s="1" customFormat="1" ht="14.25" spans="1:1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="1" customFormat="1" spans="2:2">
      <c r="B28" s="27"/>
    </row>
    <row r="29" s="2" customFormat="1" ht="12" spans="1:8">
      <c r="A29" s="28" t="s">
        <v>41</v>
      </c>
      <c r="B29" s="29"/>
      <c r="C29" s="28"/>
      <c r="D29" s="28"/>
      <c r="E29" s="28"/>
      <c r="F29" s="28"/>
      <c r="G29" s="28"/>
      <c r="H29" s="28"/>
    </row>
    <row r="30" s="1" customFormat="1" spans="1:8">
      <c r="A30" s="30"/>
      <c r="B30" s="27"/>
      <c r="C30" s="27"/>
      <c r="D30" s="31"/>
      <c r="E30" s="31"/>
      <c r="F30" s="31"/>
      <c r="G30" s="31"/>
      <c r="H30" s="31"/>
    </row>
  </sheetData>
  <mergeCells count="9">
    <mergeCell ref="A1:K1"/>
    <mergeCell ref="A2:K2"/>
    <mergeCell ref="C3:F3"/>
    <mergeCell ref="G3:I3"/>
    <mergeCell ref="A27:K27"/>
    <mergeCell ref="A3:A4"/>
    <mergeCell ref="B3:B4"/>
    <mergeCell ref="J3:J4"/>
    <mergeCell ref="K3:K4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明细表</vt:lpstr>
      <vt:lpstr>发放表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2021-09-08T02:16:00Z</dcterms:created>
  <dcterms:modified xsi:type="dcterms:W3CDTF">2022-06-21T09:23:40Z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ICV">
    <vt:lpwstr>6E07399D2B6D4048885DC649E21EE97A</vt:lpwstr>
  </property>
</Properties>
</file>