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40" activeTab="1"/>
  </bookViews>
  <sheets>
    <sheet name="明细表" sheetId="1" r:id="rId1"/>
    <sheet name="发放表" sheetId="2" r:id="rId2"/>
  </sheets>
  <definedNames>
    <definedName name="_xlnm._FilterDatabase" localSheetId="0" hidden="1">明细表!$A$4:$R$4</definedName>
  </definedNames>
  <calcPr calcId="144525"/>
</workbook>
</file>

<file path=xl/sharedStrings.xml><?xml version="1.0" encoding="utf-8"?>
<sst xmlns="http://schemas.openxmlformats.org/spreadsheetml/2006/main" count="58">
  <si>
    <t>会宁县2021年第一批企业失业保险稳岗返还明细表</t>
  </si>
  <si>
    <t>单位：人、元</t>
  </si>
  <si>
    <t>序号</t>
  </si>
  <si>
    <t>单位</t>
  </si>
  <si>
    <t>参保缴费情况</t>
  </si>
  <si>
    <t>返还金额情况</t>
  </si>
  <si>
    <t>批次</t>
  </si>
  <si>
    <t>备注</t>
  </si>
  <si>
    <t>年度</t>
  </si>
  <si>
    <r>
      <rPr>
        <sz val="10"/>
        <rFont val="宋体"/>
        <charset val="134"/>
      </rPr>
      <t>年末参保缴费人数</t>
    </r>
    <r>
      <rPr>
        <sz val="10"/>
        <rFont val="Arial"/>
        <charset val="0"/>
      </rPr>
      <t>(</t>
    </r>
    <r>
      <rPr>
        <sz val="10"/>
        <rFont val="宋体"/>
        <charset val="134"/>
      </rPr>
      <t>人</t>
    </r>
    <r>
      <rPr>
        <sz val="10"/>
        <rFont val="Arial"/>
        <charset val="0"/>
      </rPr>
      <t>)</t>
    </r>
  </si>
  <si>
    <t>裁员率</t>
  </si>
  <si>
    <t>全年缴费（元）</t>
  </si>
  <si>
    <t>确认返还类别</t>
  </si>
  <si>
    <t>已发返还金额</t>
  </si>
  <si>
    <t>中国邮政集团有限公司甘肃省会宁县分公司</t>
  </si>
  <si>
    <t>返还30%缴费</t>
  </si>
  <si>
    <t>一</t>
  </si>
  <si>
    <t>会宁县</t>
  </si>
  <si>
    <t>甘肃新华书店飞天传媒股份有限公司会宁县分公司</t>
  </si>
  <si>
    <t>甘肃会宁农村商业银行股份有限公司</t>
  </si>
  <si>
    <t>会宁县引洮供水二期配套工程建设有限责任公司</t>
  </si>
  <si>
    <t>返还60%缴费</t>
  </si>
  <si>
    <t>甘肃泰源建设工程有限公司</t>
  </si>
  <si>
    <t>甘肃万盾建设集团有限公司</t>
  </si>
  <si>
    <t>白银市泰裕房地产有限责任公司</t>
  </si>
  <si>
    <t>会宁新宇物业管理有限公司</t>
  </si>
  <si>
    <t>甘肃峰瑞建设工程检测科技有限公司</t>
  </si>
  <si>
    <t>甘肃鑫隆新型建材有限公司</t>
  </si>
  <si>
    <t>甘肃省会宁县正达建筑实业有限责任公司</t>
  </si>
  <si>
    <t>中国广电网络股份有限公司会宁县分公司</t>
  </si>
  <si>
    <t>甘肃会宁建伟食用油有限责任公司</t>
  </si>
  <si>
    <t>国网甘肃省电力公司会宁县供电公司</t>
  </si>
  <si>
    <t>国网甘肃省白银三新供电服务有限公司会宁分公司</t>
  </si>
  <si>
    <t>甘肃长征药业集团有限公司</t>
  </si>
  <si>
    <t>会宁县宏达建业有限责任公司</t>
  </si>
  <si>
    <t>甘肃西雁文化传媒集团有限公司</t>
  </si>
  <si>
    <t>甘肃世纪恒远建材装饰有限责任公司</t>
  </si>
  <si>
    <t>会宁会师村镇银行有限责任公司</t>
  </si>
  <si>
    <t>会宁县金宏源建材有限公司</t>
  </si>
  <si>
    <t>甘肃攀雅园林工程有限公司</t>
  </si>
  <si>
    <t>甘肃西北大磨坊食品工业有限公司</t>
  </si>
  <si>
    <t>会宁县林科房地产开发有限责任公司</t>
  </si>
  <si>
    <t>甘肃益民药业有限责任公司</t>
  </si>
  <si>
    <t>会宁县恒源服务有限公司</t>
  </si>
  <si>
    <t>甘肃世宏建筑工程有限公司</t>
  </si>
  <si>
    <t>会宁县雨浓嘉和物业管理有限公司</t>
  </si>
  <si>
    <t>会宁县汇通天然气有限公司</t>
  </si>
  <si>
    <t>会宁县雨浓万通集中供热有限责任公司</t>
  </si>
  <si>
    <t>甘肃印象会州精品酒店有限公司</t>
  </si>
  <si>
    <t>甘肃雨浓房地产开发有限公司</t>
  </si>
  <si>
    <t>合计</t>
  </si>
  <si>
    <t>经办机构负责人：          财务分管领导：         财务科室负责人：      分管领导：         科室负责人：        复核人:        审核人：</t>
  </si>
  <si>
    <t>2021年会宁县第一批企业失业保险稳岗返还汇总表</t>
  </si>
  <si>
    <t xml:space="preserve">                                                                                单位：人、元</t>
  </si>
  <si>
    <t>年末参保缴费人数(人)</t>
  </si>
  <si>
    <t>确认补贴比例</t>
  </si>
  <si>
    <t>补贴金额</t>
  </si>
  <si>
    <t>依据《关于2021年第二批企业申报稳岗返还的批复》（白人社发【2021】387号）文件执行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</si>
</sst>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9"/>
      <name val="宋体"/>
      <charset val="134"/>
    </font>
    <font>
      <sz val="10"/>
      <name val="Arial"/>
      <charset val="0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19" borderId="3" applyNumberFormat="0" applyAlignment="0" applyProtection="0">
      <alignment vertical="center"/>
    </xf>
    <xf numFmtId="0" fontId="32" fillId="19" borderId="2" applyNumberFormat="0" applyAlignment="0" applyProtection="0">
      <alignment vertical="center"/>
    </xf>
    <xf numFmtId="0" fontId="27" fillId="27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0" borderId="0"/>
    <xf numFmtId="0" fontId="0" fillId="0" borderId="0">
      <alignment vertical="center"/>
    </xf>
    <xf numFmtId="0" fontId="26" fillId="0" borderId="0"/>
  </cellStyleXfs>
  <cellXfs count="6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left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49" applyNumberFormat="1" applyFont="1" applyFill="1" applyBorder="1" applyAlignment="1">
      <alignment horizontal="center" vertical="center" wrapText="1" shrinkToFit="1"/>
    </xf>
    <xf numFmtId="176" fontId="2" fillId="0" borderId="1" xfId="49" applyNumberFormat="1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10" fontId="7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176" fontId="2" fillId="0" borderId="1" xfId="49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50" applyFont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/>
    </xf>
    <xf numFmtId="0" fontId="2" fillId="0" borderId="0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8" fillId="2" borderId="0" xfId="0" applyFont="1" applyFill="1" applyBorder="1" applyAlignment="1">
      <alignment vertical="center"/>
    </xf>
    <xf numFmtId="0" fontId="11" fillId="0" borderId="0" xfId="0" applyNumberFormat="1" applyFont="1" applyFill="1" applyBorder="1" applyAlignment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0"/>
  <sheetViews>
    <sheetView workbookViewId="0">
      <selection activeCell="K40" sqref="K40"/>
    </sheetView>
  </sheetViews>
  <sheetFormatPr defaultColWidth="9" defaultRowHeight="14.25"/>
  <cols>
    <col min="1" max="1" width="4.875" style="35" customWidth="1"/>
    <col min="2" max="2" width="42.625" style="36" customWidth="1"/>
    <col min="3" max="3" width="6.5" style="35" customWidth="1"/>
    <col min="4" max="4" width="9.89166666666667" style="37" customWidth="1"/>
    <col min="5" max="5" width="6.75" style="35" customWidth="1"/>
    <col min="6" max="6" width="11.6416666666667" style="35" customWidth="1"/>
    <col min="7" max="7" width="11.5333333333333" style="35" customWidth="1"/>
    <col min="8" max="8" width="6.5" style="35" customWidth="1"/>
    <col min="9" max="9" width="13.125" style="35" customWidth="1"/>
    <col min="10" max="10" width="5" style="35" customWidth="1"/>
    <col min="11" max="11" width="11.925" style="35" customWidth="1"/>
  </cols>
  <sheetData>
    <row r="1" ht="29" customHeight="1" spans="1:11">
      <c r="A1" s="38" t="s">
        <v>0</v>
      </c>
      <c r="B1" s="39"/>
      <c r="C1" s="38"/>
      <c r="D1" s="38"/>
      <c r="E1" s="38"/>
      <c r="F1" s="38"/>
      <c r="G1" s="38"/>
      <c r="H1" s="38"/>
      <c r="I1" s="38"/>
      <c r="J1" s="38"/>
      <c r="K1" s="38"/>
    </row>
    <row r="2" ht="15" customHeight="1" spans="1:11">
      <c r="A2" s="40" t="s">
        <v>1</v>
      </c>
      <c r="B2" s="40"/>
      <c r="C2" s="40"/>
      <c r="D2" s="41"/>
      <c r="E2" s="40"/>
      <c r="F2" s="40"/>
      <c r="G2" s="40"/>
      <c r="H2" s="40"/>
      <c r="I2" s="40"/>
      <c r="J2" s="40"/>
      <c r="K2" s="40"/>
    </row>
    <row r="3" ht="18" customHeight="1" spans="1:11">
      <c r="A3" s="10" t="s">
        <v>2</v>
      </c>
      <c r="B3" s="10" t="s">
        <v>3</v>
      </c>
      <c r="C3" s="10" t="s">
        <v>4</v>
      </c>
      <c r="D3" s="42"/>
      <c r="E3" s="42"/>
      <c r="F3" s="42"/>
      <c r="G3" s="10" t="s">
        <v>5</v>
      </c>
      <c r="H3" s="42"/>
      <c r="I3" s="42"/>
      <c r="J3" s="55" t="s">
        <v>6</v>
      </c>
      <c r="K3" s="55" t="s">
        <v>7</v>
      </c>
    </row>
    <row r="4" ht="30" customHeight="1" spans="1:11">
      <c r="A4" s="42"/>
      <c r="B4" s="42"/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8</v>
      </c>
      <c r="I4" s="10" t="s">
        <v>13</v>
      </c>
      <c r="J4" s="56"/>
      <c r="K4" s="56"/>
    </row>
    <row r="5" ht="14" customHeight="1" spans="1:11">
      <c r="A5" s="43">
        <v>1</v>
      </c>
      <c r="B5" s="44" t="s">
        <v>14</v>
      </c>
      <c r="C5" s="18">
        <v>2020</v>
      </c>
      <c r="D5" s="18">
        <v>62</v>
      </c>
      <c r="E5" s="18">
        <v>0</v>
      </c>
      <c r="F5" s="18">
        <v>35769.32</v>
      </c>
      <c r="G5" s="18" t="s">
        <v>15</v>
      </c>
      <c r="H5" s="18">
        <v>2021</v>
      </c>
      <c r="I5" s="18">
        <f>ROUND(F5*0.3,0)</f>
        <v>10731</v>
      </c>
      <c r="J5" s="18" t="s">
        <v>16</v>
      </c>
      <c r="K5" s="18" t="s">
        <v>17</v>
      </c>
    </row>
    <row r="6" ht="14" customHeight="1" spans="1:11">
      <c r="A6" s="18">
        <v>2</v>
      </c>
      <c r="B6" s="44" t="s">
        <v>18</v>
      </c>
      <c r="C6" s="18">
        <v>2020</v>
      </c>
      <c r="D6" s="17">
        <v>19</v>
      </c>
      <c r="E6" s="18">
        <v>0</v>
      </c>
      <c r="F6" s="18">
        <v>8657.94</v>
      </c>
      <c r="G6" s="18" t="s">
        <v>15</v>
      </c>
      <c r="H6" s="18">
        <v>2021</v>
      </c>
      <c r="I6" s="18">
        <f>ROUND(F6*0.3,0)</f>
        <v>2597</v>
      </c>
      <c r="J6" s="18" t="s">
        <v>16</v>
      </c>
      <c r="K6" s="18" t="s">
        <v>17</v>
      </c>
    </row>
    <row r="7" ht="14" customHeight="1" spans="1:15">
      <c r="A7" s="43">
        <v>3</v>
      </c>
      <c r="B7" s="44" t="s">
        <v>19</v>
      </c>
      <c r="C7" s="18">
        <v>2020</v>
      </c>
      <c r="D7" s="18">
        <v>233</v>
      </c>
      <c r="E7" s="18">
        <v>0</v>
      </c>
      <c r="F7" s="45">
        <v>121335.5</v>
      </c>
      <c r="G7" s="18" t="s">
        <v>15</v>
      </c>
      <c r="H7" s="18">
        <v>2021</v>
      </c>
      <c r="I7" s="18">
        <f>ROUND(F7*0.3,0)</f>
        <v>36401</v>
      </c>
      <c r="J7" s="18" t="s">
        <v>16</v>
      </c>
      <c r="K7" s="18" t="s">
        <v>17</v>
      </c>
      <c r="O7" s="57"/>
    </row>
    <row r="8" ht="13.5" spans="1:11">
      <c r="A8" s="18">
        <v>4</v>
      </c>
      <c r="B8" s="44" t="s">
        <v>20</v>
      </c>
      <c r="C8" s="18">
        <v>2020</v>
      </c>
      <c r="D8" s="18">
        <v>15</v>
      </c>
      <c r="E8" s="18">
        <v>0</v>
      </c>
      <c r="F8" s="18">
        <v>2308.63</v>
      </c>
      <c r="G8" s="18" t="s">
        <v>21</v>
      </c>
      <c r="H8" s="18">
        <v>2021</v>
      </c>
      <c r="I8" s="18">
        <f t="shared" ref="I8:I17" si="0">ROUND(F8*0.6,0)</f>
        <v>1385</v>
      </c>
      <c r="J8" s="18" t="s">
        <v>16</v>
      </c>
      <c r="K8" s="18" t="s">
        <v>17</v>
      </c>
    </row>
    <row r="9" s="33" customFormat="1" ht="13.5" spans="1:11">
      <c r="A9" s="43">
        <v>5</v>
      </c>
      <c r="B9" s="20" t="s">
        <v>22</v>
      </c>
      <c r="C9" s="18">
        <v>2020</v>
      </c>
      <c r="D9" s="18">
        <v>17</v>
      </c>
      <c r="E9" s="18">
        <v>0</v>
      </c>
      <c r="F9" s="18">
        <v>299.84</v>
      </c>
      <c r="G9" s="18" t="s">
        <v>21</v>
      </c>
      <c r="H9" s="18">
        <v>2021</v>
      </c>
      <c r="I9" s="18">
        <f t="shared" si="0"/>
        <v>180</v>
      </c>
      <c r="J9" s="18" t="s">
        <v>16</v>
      </c>
      <c r="K9" s="18" t="s">
        <v>17</v>
      </c>
    </row>
    <row r="10" ht="13.5" spans="1:11">
      <c r="A10" s="18">
        <v>6</v>
      </c>
      <c r="B10" s="20" t="s">
        <v>23</v>
      </c>
      <c r="C10" s="18">
        <v>2020</v>
      </c>
      <c r="D10" s="18">
        <v>34</v>
      </c>
      <c r="E10" s="18">
        <v>0</v>
      </c>
      <c r="F10" s="18">
        <v>4426.44</v>
      </c>
      <c r="G10" s="18" t="s">
        <v>21</v>
      </c>
      <c r="H10" s="18">
        <v>2021</v>
      </c>
      <c r="I10" s="18">
        <f t="shared" si="0"/>
        <v>2656</v>
      </c>
      <c r="J10" s="18" t="s">
        <v>16</v>
      </c>
      <c r="K10" s="18" t="s">
        <v>17</v>
      </c>
    </row>
    <row r="11" ht="13.5" spans="1:18">
      <c r="A11" s="43">
        <v>7</v>
      </c>
      <c r="B11" s="20" t="s">
        <v>24</v>
      </c>
      <c r="C11" s="18">
        <v>2020</v>
      </c>
      <c r="D11" s="18">
        <v>11</v>
      </c>
      <c r="E11" s="18">
        <v>0</v>
      </c>
      <c r="F11" s="18">
        <v>1129.02</v>
      </c>
      <c r="G11" s="18" t="s">
        <v>21</v>
      </c>
      <c r="H11" s="18">
        <v>2021</v>
      </c>
      <c r="I11" s="18">
        <f t="shared" si="0"/>
        <v>677</v>
      </c>
      <c r="J11" s="18" t="s">
        <v>16</v>
      </c>
      <c r="K11" s="18" t="s">
        <v>17</v>
      </c>
      <c r="R11" s="59"/>
    </row>
    <row r="12" ht="13.5" spans="1:11">
      <c r="A12" s="18">
        <v>8</v>
      </c>
      <c r="B12" s="44" t="s">
        <v>25</v>
      </c>
      <c r="C12" s="18">
        <v>2020</v>
      </c>
      <c r="D12" s="18">
        <v>4</v>
      </c>
      <c r="E12" s="18">
        <v>0</v>
      </c>
      <c r="F12" s="18">
        <v>197.96</v>
      </c>
      <c r="G12" s="18" t="s">
        <v>21</v>
      </c>
      <c r="H12" s="18">
        <v>2021</v>
      </c>
      <c r="I12" s="18">
        <f t="shared" si="0"/>
        <v>119</v>
      </c>
      <c r="J12" s="18" t="s">
        <v>16</v>
      </c>
      <c r="K12" s="18" t="s">
        <v>17</v>
      </c>
    </row>
    <row r="13" ht="13.5" spans="1:11">
      <c r="A13" s="43">
        <v>9</v>
      </c>
      <c r="B13" s="44" t="s">
        <v>26</v>
      </c>
      <c r="C13" s="18">
        <v>2020</v>
      </c>
      <c r="D13" s="18">
        <v>12</v>
      </c>
      <c r="E13" s="18">
        <v>0</v>
      </c>
      <c r="F13" s="18">
        <v>691.79</v>
      </c>
      <c r="G13" s="18" t="s">
        <v>21</v>
      </c>
      <c r="H13" s="18">
        <v>2021</v>
      </c>
      <c r="I13" s="18">
        <f t="shared" si="0"/>
        <v>415</v>
      </c>
      <c r="J13" s="18" t="s">
        <v>16</v>
      </c>
      <c r="K13" s="18" t="s">
        <v>17</v>
      </c>
    </row>
    <row r="14" ht="13.5" spans="1:11">
      <c r="A14" s="18">
        <v>10</v>
      </c>
      <c r="B14" s="44" t="s">
        <v>27</v>
      </c>
      <c r="C14" s="18">
        <v>2020</v>
      </c>
      <c r="D14" s="18">
        <v>8</v>
      </c>
      <c r="E14" s="18">
        <v>0</v>
      </c>
      <c r="F14" s="18">
        <v>665.05</v>
      </c>
      <c r="G14" s="18" t="s">
        <v>21</v>
      </c>
      <c r="H14" s="18">
        <v>2021</v>
      </c>
      <c r="I14" s="18">
        <f t="shared" si="0"/>
        <v>399</v>
      </c>
      <c r="J14" s="18" t="s">
        <v>16</v>
      </c>
      <c r="K14" s="18" t="s">
        <v>17</v>
      </c>
    </row>
    <row r="15" spans="1:18">
      <c r="A15" s="43">
        <v>11</v>
      </c>
      <c r="B15" s="22" t="s">
        <v>28</v>
      </c>
      <c r="C15" s="18">
        <v>2020</v>
      </c>
      <c r="D15" s="18">
        <v>11</v>
      </c>
      <c r="E15" s="18">
        <v>0</v>
      </c>
      <c r="F15" s="18">
        <v>1309.77</v>
      </c>
      <c r="G15" s="18" t="s">
        <v>21</v>
      </c>
      <c r="H15" s="18">
        <v>2021</v>
      </c>
      <c r="I15" s="18">
        <f t="shared" si="0"/>
        <v>786</v>
      </c>
      <c r="J15" s="18" t="s">
        <v>16</v>
      </c>
      <c r="K15" s="18" t="s">
        <v>17</v>
      </c>
      <c r="L15" s="35"/>
      <c r="M15" s="35"/>
      <c r="N15" s="35"/>
      <c r="O15" s="35"/>
      <c r="P15" s="35"/>
      <c r="Q15" s="35"/>
      <c r="R15" s="35"/>
    </row>
    <row r="16" ht="13.5" spans="1:11">
      <c r="A16" s="18">
        <v>12</v>
      </c>
      <c r="B16" s="44" t="s">
        <v>29</v>
      </c>
      <c r="C16" s="18">
        <v>2020</v>
      </c>
      <c r="D16" s="18">
        <v>39</v>
      </c>
      <c r="E16" s="18">
        <v>0</v>
      </c>
      <c r="F16" s="18">
        <v>5217.36</v>
      </c>
      <c r="G16" s="18" t="s">
        <v>21</v>
      </c>
      <c r="H16" s="18">
        <v>2021</v>
      </c>
      <c r="I16" s="18">
        <f t="shared" si="0"/>
        <v>3130</v>
      </c>
      <c r="J16" s="18" t="s">
        <v>16</v>
      </c>
      <c r="K16" s="18" t="s">
        <v>17</v>
      </c>
    </row>
    <row r="17" ht="13.5" spans="1:11">
      <c r="A17" s="43">
        <v>13</v>
      </c>
      <c r="B17" s="44" t="s">
        <v>30</v>
      </c>
      <c r="C17" s="18">
        <v>2020</v>
      </c>
      <c r="D17" s="18">
        <v>19</v>
      </c>
      <c r="E17" s="18">
        <v>0</v>
      </c>
      <c r="F17" s="18">
        <v>2786.07</v>
      </c>
      <c r="G17" s="18" t="s">
        <v>21</v>
      </c>
      <c r="H17" s="18">
        <v>2021</v>
      </c>
      <c r="I17" s="18">
        <f t="shared" si="0"/>
        <v>1672</v>
      </c>
      <c r="J17" s="18" t="s">
        <v>16</v>
      </c>
      <c r="K17" s="18" t="s">
        <v>17</v>
      </c>
    </row>
    <row r="18" ht="13.5" spans="1:11">
      <c r="A18" s="18">
        <v>14</v>
      </c>
      <c r="B18" s="44" t="s">
        <v>31</v>
      </c>
      <c r="C18" s="18">
        <v>2020</v>
      </c>
      <c r="D18" s="18">
        <v>160</v>
      </c>
      <c r="E18" s="18">
        <v>0</v>
      </c>
      <c r="F18" s="18">
        <v>243545.1</v>
      </c>
      <c r="G18" s="18" t="s">
        <v>15</v>
      </c>
      <c r="H18" s="18">
        <v>2021</v>
      </c>
      <c r="I18" s="18">
        <f>ROUND(F18*0.3,0)</f>
        <v>73064</v>
      </c>
      <c r="J18" s="18" t="s">
        <v>16</v>
      </c>
      <c r="K18" s="18" t="s">
        <v>17</v>
      </c>
    </row>
    <row r="19" ht="13.5" spans="1:11">
      <c r="A19" s="43">
        <v>15</v>
      </c>
      <c r="B19" s="44" t="s">
        <v>32</v>
      </c>
      <c r="C19" s="18">
        <v>2020</v>
      </c>
      <c r="D19" s="18">
        <v>61</v>
      </c>
      <c r="E19" s="18">
        <v>0</v>
      </c>
      <c r="F19" s="18">
        <v>18721.81</v>
      </c>
      <c r="G19" s="18" t="s">
        <v>21</v>
      </c>
      <c r="H19" s="18">
        <v>2021</v>
      </c>
      <c r="I19" s="18">
        <f>ROUND(F19*0.6,0)</f>
        <v>11233</v>
      </c>
      <c r="J19" s="18" t="s">
        <v>16</v>
      </c>
      <c r="K19" s="18" t="s">
        <v>17</v>
      </c>
    </row>
    <row r="20" ht="13.5" spans="1:11">
      <c r="A20" s="18">
        <v>16</v>
      </c>
      <c r="B20" s="44" t="s">
        <v>33</v>
      </c>
      <c r="C20" s="18">
        <v>2020</v>
      </c>
      <c r="D20" s="18">
        <v>29</v>
      </c>
      <c r="E20" s="18">
        <v>0</v>
      </c>
      <c r="F20" s="18">
        <v>2805.93</v>
      </c>
      <c r="G20" s="18" t="s">
        <v>21</v>
      </c>
      <c r="H20" s="18">
        <v>2021</v>
      </c>
      <c r="I20" s="18">
        <f>ROUND(F20*0.6,0)</f>
        <v>1684</v>
      </c>
      <c r="J20" s="18" t="s">
        <v>16</v>
      </c>
      <c r="K20" s="18" t="s">
        <v>17</v>
      </c>
    </row>
    <row r="21" ht="13.5" spans="1:11">
      <c r="A21" s="43">
        <v>17</v>
      </c>
      <c r="B21" s="46" t="s">
        <v>34</v>
      </c>
      <c r="C21" s="18">
        <v>2020</v>
      </c>
      <c r="D21" s="18">
        <v>13</v>
      </c>
      <c r="E21" s="18">
        <v>0</v>
      </c>
      <c r="F21" s="18">
        <v>880.84</v>
      </c>
      <c r="G21" s="18" t="s">
        <v>21</v>
      </c>
      <c r="H21" s="18">
        <v>2021</v>
      </c>
      <c r="I21" s="18">
        <f>ROUND(F21*0.6,0)</f>
        <v>529</v>
      </c>
      <c r="J21" s="18" t="s">
        <v>16</v>
      </c>
      <c r="K21" s="18" t="s">
        <v>17</v>
      </c>
    </row>
    <row r="22" ht="13.5" spans="1:11">
      <c r="A22" s="18">
        <v>18</v>
      </c>
      <c r="B22" s="44" t="s">
        <v>35</v>
      </c>
      <c r="C22" s="18">
        <v>2020</v>
      </c>
      <c r="D22" s="18">
        <v>6</v>
      </c>
      <c r="E22" s="18">
        <v>0</v>
      </c>
      <c r="F22" s="18">
        <v>575.33</v>
      </c>
      <c r="G22" s="18" t="s">
        <v>21</v>
      </c>
      <c r="H22" s="18">
        <v>2021</v>
      </c>
      <c r="I22" s="18">
        <f t="shared" ref="I22:I36" si="1">ROUND(F22*0.6,0)</f>
        <v>345</v>
      </c>
      <c r="J22" s="18" t="s">
        <v>16</v>
      </c>
      <c r="K22" s="18" t="s">
        <v>17</v>
      </c>
    </row>
    <row r="23" ht="13.5" spans="1:11">
      <c r="A23" s="43">
        <v>19</v>
      </c>
      <c r="B23" s="46" t="s">
        <v>36</v>
      </c>
      <c r="C23" s="18">
        <v>2020</v>
      </c>
      <c r="D23" s="18">
        <v>18</v>
      </c>
      <c r="E23" s="18">
        <v>0</v>
      </c>
      <c r="F23" s="18">
        <v>2475.56</v>
      </c>
      <c r="G23" s="18" t="s">
        <v>21</v>
      </c>
      <c r="H23" s="18">
        <v>2021</v>
      </c>
      <c r="I23" s="18">
        <f t="shared" si="1"/>
        <v>1485</v>
      </c>
      <c r="J23" s="18" t="s">
        <v>16</v>
      </c>
      <c r="K23" s="18" t="s">
        <v>17</v>
      </c>
    </row>
    <row r="24" ht="13.5" spans="1:11">
      <c r="A24" s="18">
        <v>20</v>
      </c>
      <c r="B24" s="44" t="s">
        <v>37</v>
      </c>
      <c r="C24" s="18">
        <v>2020</v>
      </c>
      <c r="D24" s="18">
        <v>33</v>
      </c>
      <c r="E24" s="18">
        <v>0</v>
      </c>
      <c r="F24" s="18">
        <v>10628.73</v>
      </c>
      <c r="G24" s="18" t="s">
        <v>21</v>
      </c>
      <c r="H24" s="18">
        <v>2021</v>
      </c>
      <c r="I24" s="18">
        <f t="shared" si="1"/>
        <v>6377</v>
      </c>
      <c r="J24" s="18" t="s">
        <v>16</v>
      </c>
      <c r="K24" s="18" t="s">
        <v>17</v>
      </c>
    </row>
    <row r="25" ht="13.5" spans="1:11">
      <c r="A25" s="43">
        <v>21</v>
      </c>
      <c r="B25" s="46" t="s">
        <v>38</v>
      </c>
      <c r="C25" s="18">
        <v>2020</v>
      </c>
      <c r="D25" s="24">
        <v>18</v>
      </c>
      <c r="E25" s="18">
        <v>0</v>
      </c>
      <c r="F25" s="18">
        <v>2688.03</v>
      </c>
      <c r="G25" s="18" t="s">
        <v>21</v>
      </c>
      <c r="H25" s="18">
        <v>2021</v>
      </c>
      <c r="I25" s="18">
        <f t="shared" si="1"/>
        <v>1613</v>
      </c>
      <c r="J25" s="18" t="s">
        <v>16</v>
      </c>
      <c r="K25" s="18" t="s">
        <v>17</v>
      </c>
    </row>
    <row r="26" ht="13.5" spans="1:11">
      <c r="A26" s="18">
        <v>22</v>
      </c>
      <c r="B26" s="44" t="s">
        <v>39</v>
      </c>
      <c r="C26" s="18">
        <v>2020</v>
      </c>
      <c r="D26" s="24">
        <v>13</v>
      </c>
      <c r="E26" s="18">
        <v>0</v>
      </c>
      <c r="F26" s="18">
        <v>1487.85</v>
      </c>
      <c r="G26" s="18" t="s">
        <v>21</v>
      </c>
      <c r="H26" s="18">
        <v>2021</v>
      </c>
      <c r="I26" s="18">
        <f t="shared" si="1"/>
        <v>893</v>
      </c>
      <c r="J26" s="18" t="s">
        <v>16</v>
      </c>
      <c r="K26" s="18" t="s">
        <v>17</v>
      </c>
    </row>
    <row r="27" ht="13.5" spans="1:11">
      <c r="A27" s="43">
        <v>23</v>
      </c>
      <c r="B27" s="44" t="s">
        <v>40</v>
      </c>
      <c r="C27" s="18">
        <v>2020</v>
      </c>
      <c r="D27" s="24">
        <v>12</v>
      </c>
      <c r="E27" s="18">
        <v>0</v>
      </c>
      <c r="F27" s="24">
        <v>1676.44</v>
      </c>
      <c r="G27" s="18" t="s">
        <v>21</v>
      </c>
      <c r="H27" s="18">
        <v>2021</v>
      </c>
      <c r="I27" s="18">
        <f t="shared" si="1"/>
        <v>1006</v>
      </c>
      <c r="J27" s="18" t="s">
        <v>16</v>
      </c>
      <c r="K27" s="18" t="s">
        <v>17</v>
      </c>
    </row>
    <row r="28" ht="13.5" spans="1:11">
      <c r="A28" s="18">
        <v>24</v>
      </c>
      <c r="B28" s="46" t="s">
        <v>41</v>
      </c>
      <c r="C28" s="18">
        <v>2020</v>
      </c>
      <c r="D28" s="24">
        <v>18</v>
      </c>
      <c r="E28" s="18">
        <v>0</v>
      </c>
      <c r="F28" s="24">
        <v>1280.58</v>
      </c>
      <c r="G28" s="18" t="s">
        <v>21</v>
      </c>
      <c r="H28" s="18">
        <v>2021</v>
      </c>
      <c r="I28" s="18">
        <f t="shared" si="1"/>
        <v>768</v>
      </c>
      <c r="J28" s="18" t="s">
        <v>16</v>
      </c>
      <c r="K28" s="18" t="s">
        <v>17</v>
      </c>
    </row>
    <row r="29" ht="13.5" spans="1:11">
      <c r="A29" s="43">
        <v>25</v>
      </c>
      <c r="B29" s="46" t="s">
        <v>42</v>
      </c>
      <c r="C29" s="18">
        <v>2020</v>
      </c>
      <c r="D29" s="24">
        <v>7</v>
      </c>
      <c r="E29" s="18">
        <v>0</v>
      </c>
      <c r="F29" s="24">
        <v>624.83</v>
      </c>
      <c r="G29" s="18" t="s">
        <v>21</v>
      </c>
      <c r="H29" s="18">
        <v>2021</v>
      </c>
      <c r="I29" s="18">
        <f t="shared" si="1"/>
        <v>375</v>
      </c>
      <c r="J29" s="18" t="s">
        <v>16</v>
      </c>
      <c r="K29" s="18" t="s">
        <v>17</v>
      </c>
    </row>
    <row r="30" ht="13.5" spans="1:11">
      <c r="A30" s="18">
        <v>26</v>
      </c>
      <c r="B30" s="46" t="s">
        <v>43</v>
      </c>
      <c r="C30" s="18">
        <v>2020</v>
      </c>
      <c r="D30" s="24">
        <v>20</v>
      </c>
      <c r="E30" s="18">
        <v>0</v>
      </c>
      <c r="F30" s="24">
        <v>1966.23</v>
      </c>
      <c r="G30" s="18" t="s">
        <v>21</v>
      </c>
      <c r="H30" s="18">
        <v>2021</v>
      </c>
      <c r="I30" s="18">
        <f t="shared" si="1"/>
        <v>1180</v>
      </c>
      <c r="J30" s="18" t="s">
        <v>16</v>
      </c>
      <c r="K30" s="18" t="s">
        <v>17</v>
      </c>
    </row>
    <row r="31" ht="13.5" spans="1:11">
      <c r="A31" s="43">
        <v>27</v>
      </c>
      <c r="B31" s="46" t="s">
        <v>44</v>
      </c>
      <c r="C31" s="18">
        <v>2020</v>
      </c>
      <c r="D31" s="24">
        <v>6</v>
      </c>
      <c r="E31" s="18">
        <v>0</v>
      </c>
      <c r="F31" s="24">
        <v>686.7</v>
      </c>
      <c r="G31" s="18" t="s">
        <v>21</v>
      </c>
      <c r="H31" s="18">
        <v>2021</v>
      </c>
      <c r="I31" s="18">
        <f t="shared" si="1"/>
        <v>412</v>
      </c>
      <c r="J31" s="18" t="s">
        <v>16</v>
      </c>
      <c r="K31" s="18" t="s">
        <v>17</v>
      </c>
    </row>
    <row r="32" ht="13.5" spans="1:11">
      <c r="A32" s="18">
        <v>28</v>
      </c>
      <c r="B32" s="46" t="s">
        <v>45</v>
      </c>
      <c r="C32" s="18">
        <v>2020</v>
      </c>
      <c r="D32" s="24">
        <v>5</v>
      </c>
      <c r="E32" s="18">
        <v>0</v>
      </c>
      <c r="F32" s="24">
        <v>723.25</v>
      </c>
      <c r="G32" s="18" t="s">
        <v>21</v>
      </c>
      <c r="H32" s="18">
        <v>2021</v>
      </c>
      <c r="I32" s="18">
        <f t="shared" si="1"/>
        <v>434</v>
      </c>
      <c r="J32" s="18" t="s">
        <v>16</v>
      </c>
      <c r="K32" s="18" t="s">
        <v>17</v>
      </c>
    </row>
    <row r="33" ht="13.5" spans="1:11">
      <c r="A33" s="43">
        <v>29</v>
      </c>
      <c r="B33" s="44" t="s">
        <v>46</v>
      </c>
      <c r="C33" s="18">
        <v>2020</v>
      </c>
      <c r="D33" s="24">
        <v>14</v>
      </c>
      <c r="E33" s="18">
        <v>0</v>
      </c>
      <c r="F33" s="24">
        <v>1824.87</v>
      </c>
      <c r="G33" s="18" t="s">
        <v>21</v>
      </c>
      <c r="H33" s="18">
        <v>2021</v>
      </c>
      <c r="I33" s="18">
        <f t="shared" si="1"/>
        <v>1095</v>
      </c>
      <c r="J33" s="18" t="s">
        <v>16</v>
      </c>
      <c r="K33" s="18" t="s">
        <v>17</v>
      </c>
    </row>
    <row r="34" ht="13.5" spans="1:11">
      <c r="A34" s="18">
        <v>30</v>
      </c>
      <c r="B34" s="46" t="s">
        <v>47</v>
      </c>
      <c r="C34" s="18">
        <v>2020</v>
      </c>
      <c r="D34" s="24">
        <v>6</v>
      </c>
      <c r="E34" s="18">
        <v>0</v>
      </c>
      <c r="F34" s="24">
        <v>923.53</v>
      </c>
      <c r="G34" s="18" t="s">
        <v>21</v>
      </c>
      <c r="H34" s="18">
        <v>2021</v>
      </c>
      <c r="I34" s="18">
        <f t="shared" si="1"/>
        <v>554</v>
      </c>
      <c r="J34" s="18" t="s">
        <v>16</v>
      </c>
      <c r="K34" s="18" t="s">
        <v>17</v>
      </c>
    </row>
    <row r="35" ht="13.5" spans="1:11">
      <c r="A35" s="43">
        <v>31</v>
      </c>
      <c r="B35" s="46" t="s">
        <v>48</v>
      </c>
      <c r="C35" s="18">
        <v>2020</v>
      </c>
      <c r="D35" s="24">
        <v>10</v>
      </c>
      <c r="E35" s="18">
        <v>0</v>
      </c>
      <c r="F35" s="24">
        <v>1136.19</v>
      </c>
      <c r="G35" s="18" t="s">
        <v>21</v>
      </c>
      <c r="H35" s="18">
        <v>2021</v>
      </c>
      <c r="I35" s="18">
        <f t="shared" si="1"/>
        <v>682</v>
      </c>
      <c r="J35" s="18" t="s">
        <v>16</v>
      </c>
      <c r="K35" s="18" t="s">
        <v>17</v>
      </c>
    </row>
    <row r="36" ht="13.5" spans="1:11">
      <c r="A36" s="18">
        <v>32</v>
      </c>
      <c r="B36" s="46" t="s">
        <v>49</v>
      </c>
      <c r="C36" s="18">
        <v>2020</v>
      </c>
      <c r="D36" s="24">
        <v>10</v>
      </c>
      <c r="E36" s="18">
        <v>0</v>
      </c>
      <c r="F36" s="24">
        <v>1635.22</v>
      </c>
      <c r="G36" s="18" t="s">
        <v>21</v>
      </c>
      <c r="H36" s="18">
        <v>2021</v>
      </c>
      <c r="I36" s="18">
        <f t="shared" si="1"/>
        <v>981</v>
      </c>
      <c r="J36" s="18" t="s">
        <v>16</v>
      </c>
      <c r="K36" s="18" t="s">
        <v>17</v>
      </c>
    </row>
    <row r="37" ht="13.5" spans="1:11">
      <c r="A37" s="47"/>
      <c r="B37" s="48" t="s">
        <v>50</v>
      </c>
      <c r="C37" s="18">
        <v>2020</v>
      </c>
      <c r="D37" s="24">
        <f>SUM(D5:D36)</f>
        <v>943</v>
      </c>
      <c r="E37" s="24">
        <v>0</v>
      </c>
      <c r="F37" s="24">
        <f>SUM(F5:F36)</f>
        <v>481081.71</v>
      </c>
      <c r="G37" s="18"/>
      <c r="H37" s="24">
        <v>2021</v>
      </c>
      <c r="I37" s="24">
        <f>SUM(I5:I36)</f>
        <v>165858</v>
      </c>
      <c r="J37" s="18" t="s">
        <v>16</v>
      </c>
      <c r="K37" s="18" t="s">
        <v>17</v>
      </c>
    </row>
    <row r="38" customFormat="1" ht="13.5" spans="1:11">
      <c r="A38" s="49"/>
      <c r="B38" s="50"/>
      <c r="C38" s="51"/>
      <c r="D38" s="52"/>
      <c r="E38" s="52"/>
      <c r="F38" s="52"/>
      <c r="G38" s="51"/>
      <c r="H38" s="52"/>
      <c r="I38" s="52"/>
      <c r="J38" s="51"/>
      <c r="K38" s="51"/>
    </row>
    <row r="39" s="34" customFormat="1" ht="12" spans="1:8">
      <c r="A39" s="53" t="s">
        <v>51</v>
      </c>
      <c r="B39" s="54"/>
      <c r="C39" s="53"/>
      <c r="D39" s="53"/>
      <c r="E39" s="53"/>
      <c r="F39" s="53"/>
      <c r="G39" s="53"/>
      <c r="H39" s="53"/>
    </row>
    <row r="40" spans="9:9">
      <c r="I40" s="58"/>
    </row>
  </sheetData>
  <mergeCells count="8">
    <mergeCell ref="A1:K1"/>
    <mergeCell ref="A2:K2"/>
    <mergeCell ref="C3:F3"/>
    <mergeCell ref="G3:I3"/>
    <mergeCell ref="A3:A4"/>
    <mergeCell ref="B3:B4"/>
    <mergeCell ref="J3:J4"/>
    <mergeCell ref="K3:K4"/>
  </mergeCells>
  <pageMargins left="0.865277777777778" right="0.700694444444445" top="0.196527777777778" bottom="0.275" header="0.0388888888888889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workbookViewId="0">
      <selection activeCell="B42" sqref="B42"/>
    </sheetView>
  </sheetViews>
  <sheetFormatPr defaultColWidth="9" defaultRowHeight="13.5"/>
  <cols>
    <col min="2" max="2" width="36.875" style="2" customWidth="1"/>
    <col min="6" max="6" width="10.375"/>
    <col min="12" max="12" width="10.375"/>
  </cols>
  <sheetData>
    <row r="1" ht="30" customHeight="1" spans="1:11">
      <c r="A1" s="3" t="s">
        <v>52</v>
      </c>
      <c r="B1" s="4"/>
      <c r="C1" s="3"/>
      <c r="D1" s="3"/>
      <c r="E1" s="3"/>
      <c r="F1" s="3"/>
      <c r="G1" s="3"/>
      <c r="H1" s="3"/>
      <c r="I1" s="3"/>
      <c r="J1" s="3"/>
      <c r="K1" s="3"/>
    </row>
    <row r="2" spans="1:11">
      <c r="A2" s="5" t="s">
        <v>53</v>
      </c>
      <c r="B2" s="6"/>
      <c r="C2" s="5"/>
      <c r="D2" s="5"/>
      <c r="E2" s="5"/>
      <c r="F2" s="5"/>
      <c r="G2" s="5"/>
      <c r="H2" s="5"/>
      <c r="I2" s="5"/>
      <c r="J2" s="5"/>
      <c r="K2" s="5"/>
    </row>
    <row r="3" s="1" customFormat="1" ht="24.75" customHeight="1" spans="1:11">
      <c r="A3" s="7" t="s">
        <v>2</v>
      </c>
      <c r="B3" s="8" t="s">
        <v>3</v>
      </c>
      <c r="C3" s="9" t="s">
        <v>4</v>
      </c>
      <c r="D3" s="9"/>
      <c r="E3" s="9"/>
      <c r="F3" s="9"/>
      <c r="G3" s="10" t="s">
        <v>5</v>
      </c>
      <c r="H3" s="11"/>
      <c r="I3" s="11"/>
      <c r="J3" s="9" t="s">
        <v>6</v>
      </c>
      <c r="K3" s="7" t="s">
        <v>7</v>
      </c>
    </row>
    <row r="4" s="1" customFormat="1" ht="24.75" customHeight="1" spans="1:11">
      <c r="A4" s="7"/>
      <c r="B4" s="8"/>
      <c r="C4" s="9" t="s">
        <v>8</v>
      </c>
      <c r="D4" s="9" t="s">
        <v>54</v>
      </c>
      <c r="E4" s="12" t="s">
        <v>10</v>
      </c>
      <c r="F4" s="13" t="s">
        <v>11</v>
      </c>
      <c r="G4" s="12" t="s">
        <v>55</v>
      </c>
      <c r="H4" s="9" t="s">
        <v>8</v>
      </c>
      <c r="I4" s="32" t="s">
        <v>56</v>
      </c>
      <c r="J4" s="9"/>
      <c r="K4" s="7"/>
    </row>
    <row r="5" spans="1:11">
      <c r="A5" s="14">
        <v>1</v>
      </c>
      <c r="B5" s="15" t="s">
        <v>14</v>
      </c>
      <c r="C5" s="14">
        <v>2020</v>
      </c>
      <c r="D5" s="14">
        <v>62</v>
      </c>
      <c r="E5" s="14">
        <v>0</v>
      </c>
      <c r="F5" s="14">
        <v>35769.32</v>
      </c>
      <c r="G5" s="16">
        <v>0.3</v>
      </c>
      <c r="H5" s="14">
        <v>2021</v>
      </c>
      <c r="I5" s="18">
        <f>ROUND(F5*0.3,0)</f>
        <v>10731</v>
      </c>
      <c r="J5" s="14" t="s">
        <v>16</v>
      </c>
      <c r="K5" s="14" t="s">
        <v>17</v>
      </c>
    </row>
    <row r="6" spans="1:11">
      <c r="A6" s="14">
        <v>2</v>
      </c>
      <c r="B6" s="15" t="s">
        <v>18</v>
      </c>
      <c r="C6" s="14">
        <v>2020</v>
      </c>
      <c r="D6" s="17">
        <v>19</v>
      </c>
      <c r="E6" s="18">
        <v>0</v>
      </c>
      <c r="F6" s="18">
        <v>8657.94</v>
      </c>
      <c r="G6" s="19">
        <v>0.3</v>
      </c>
      <c r="H6" s="14">
        <v>2021</v>
      </c>
      <c r="I6" s="18">
        <f>ROUND(F6*0.3,0)</f>
        <v>2597</v>
      </c>
      <c r="J6" s="14" t="s">
        <v>16</v>
      </c>
      <c r="K6" s="14" t="s">
        <v>17</v>
      </c>
    </row>
    <row r="7" spans="1:11">
      <c r="A7" s="14">
        <v>3</v>
      </c>
      <c r="B7" s="20" t="s">
        <v>19</v>
      </c>
      <c r="C7" s="18">
        <v>2020</v>
      </c>
      <c r="D7" s="18">
        <v>233</v>
      </c>
      <c r="E7" s="18">
        <v>0</v>
      </c>
      <c r="F7" s="21">
        <v>121335.5</v>
      </c>
      <c r="G7" s="16">
        <v>0.3</v>
      </c>
      <c r="H7" s="14">
        <v>2021</v>
      </c>
      <c r="I7" s="18">
        <f>ROUND(F7*0.3,0)</f>
        <v>36401</v>
      </c>
      <c r="J7" s="14" t="s">
        <v>16</v>
      </c>
      <c r="K7" s="14" t="s">
        <v>17</v>
      </c>
    </row>
    <row r="8" spans="1:11">
      <c r="A8" s="14">
        <v>4</v>
      </c>
      <c r="B8" s="20" t="s">
        <v>20</v>
      </c>
      <c r="C8" s="18">
        <v>2020</v>
      </c>
      <c r="D8" s="18">
        <v>15</v>
      </c>
      <c r="E8" s="18">
        <v>0</v>
      </c>
      <c r="F8" s="18">
        <v>2308.63</v>
      </c>
      <c r="G8" s="19">
        <v>0.6</v>
      </c>
      <c r="H8" s="18">
        <v>2021</v>
      </c>
      <c r="I8" s="18">
        <f t="shared" ref="I8:I17" si="0">ROUND(F8*0.6,0)</f>
        <v>1385</v>
      </c>
      <c r="J8" s="14" t="s">
        <v>16</v>
      </c>
      <c r="K8" s="14" t="s">
        <v>17</v>
      </c>
    </row>
    <row r="9" spans="1:11">
      <c r="A9" s="14">
        <v>5</v>
      </c>
      <c r="B9" s="20" t="s">
        <v>22</v>
      </c>
      <c r="C9" s="18">
        <v>2020</v>
      </c>
      <c r="D9" s="18">
        <v>17</v>
      </c>
      <c r="E9" s="18">
        <v>0</v>
      </c>
      <c r="F9" s="18">
        <v>299.84</v>
      </c>
      <c r="G9" s="19">
        <v>0.6</v>
      </c>
      <c r="H9" s="18">
        <v>2021</v>
      </c>
      <c r="I9" s="18">
        <f t="shared" si="0"/>
        <v>180</v>
      </c>
      <c r="J9" s="14" t="s">
        <v>16</v>
      </c>
      <c r="K9" s="14" t="s">
        <v>17</v>
      </c>
    </row>
    <row r="10" spans="1:11">
      <c r="A10" s="14">
        <v>6</v>
      </c>
      <c r="B10" s="20" t="s">
        <v>23</v>
      </c>
      <c r="C10" s="18">
        <v>2020</v>
      </c>
      <c r="D10" s="18">
        <v>34</v>
      </c>
      <c r="E10" s="18">
        <v>0</v>
      </c>
      <c r="F10" s="18">
        <v>4426.44</v>
      </c>
      <c r="G10" s="19">
        <v>0.6</v>
      </c>
      <c r="H10" s="18">
        <v>2021</v>
      </c>
      <c r="I10" s="18">
        <f t="shared" si="0"/>
        <v>2656</v>
      </c>
      <c r="J10" s="14" t="s">
        <v>16</v>
      </c>
      <c r="K10" s="14" t="s">
        <v>17</v>
      </c>
    </row>
    <row r="11" spans="1:11">
      <c r="A11" s="14">
        <v>7</v>
      </c>
      <c r="B11" s="20" t="s">
        <v>24</v>
      </c>
      <c r="C11" s="18">
        <v>2020</v>
      </c>
      <c r="D11" s="18">
        <v>11</v>
      </c>
      <c r="E11" s="18">
        <v>0</v>
      </c>
      <c r="F11" s="18">
        <v>1129.02</v>
      </c>
      <c r="G11" s="19">
        <v>0.6</v>
      </c>
      <c r="H11" s="18">
        <v>2021</v>
      </c>
      <c r="I11" s="18">
        <f t="shared" si="0"/>
        <v>677</v>
      </c>
      <c r="J11" s="14" t="s">
        <v>16</v>
      </c>
      <c r="K11" s="14" t="s">
        <v>17</v>
      </c>
    </row>
    <row r="12" spans="1:11">
      <c r="A12" s="14">
        <v>8</v>
      </c>
      <c r="B12" s="20" t="s">
        <v>25</v>
      </c>
      <c r="C12" s="18">
        <v>2020</v>
      </c>
      <c r="D12" s="18">
        <v>4</v>
      </c>
      <c r="E12" s="18">
        <v>0</v>
      </c>
      <c r="F12" s="18">
        <v>197.96</v>
      </c>
      <c r="G12" s="19">
        <v>0.6</v>
      </c>
      <c r="H12" s="18">
        <v>2021</v>
      </c>
      <c r="I12" s="18">
        <f t="shared" si="0"/>
        <v>119</v>
      </c>
      <c r="J12" s="14" t="s">
        <v>16</v>
      </c>
      <c r="K12" s="14" t="s">
        <v>17</v>
      </c>
    </row>
    <row r="13" spans="1:11">
      <c r="A13" s="14">
        <v>9</v>
      </c>
      <c r="B13" s="20" t="s">
        <v>26</v>
      </c>
      <c r="C13" s="18">
        <v>2020</v>
      </c>
      <c r="D13" s="18">
        <v>12</v>
      </c>
      <c r="E13" s="18">
        <v>0</v>
      </c>
      <c r="F13" s="18">
        <v>691.79</v>
      </c>
      <c r="G13" s="19">
        <v>0.6</v>
      </c>
      <c r="H13" s="18">
        <v>2021</v>
      </c>
      <c r="I13" s="18">
        <f t="shared" si="0"/>
        <v>415</v>
      </c>
      <c r="J13" s="14" t="s">
        <v>16</v>
      </c>
      <c r="K13" s="14" t="s">
        <v>17</v>
      </c>
    </row>
    <row r="14" spans="1:11">
      <c r="A14" s="14">
        <v>10</v>
      </c>
      <c r="B14" s="20" t="s">
        <v>27</v>
      </c>
      <c r="C14" s="18">
        <v>2020</v>
      </c>
      <c r="D14" s="18">
        <v>8</v>
      </c>
      <c r="E14" s="18">
        <v>0</v>
      </c>
      <c r="F14" s="18">
        <v>665.05</v>
      </c>
      <c r="G14" s="19">
        <v>0.6</v>
      </c>
      <c r="H14" s="18">
        <v>2021</v>
      </c>
      <c r="I14" s="18">
        <f t="shared" si="0"/>
        <v>399</v>
      </c>
      <c r="J14" s="14" t="s">
        <v>16</v>
      </c>
      <c r="K14" s="14" t="s">
        <v>17</v>
      </c>
    </row>
    <row r="15" spans="1:11">
      <c r="A15" s="14">
        <v>11</v>
      </c>
      <c r="B15" s="22" t="s">
        <v>28</v>
      </c>
      <c r="C15" s="18">
        <v>2020</v>
      </c>
      <c r="D15" s="18">
        <v>11</v>
      </c>
      <c r="E15" s="18">
        <v>0</v>
      </c>
      <c r="F15" s="18">
        <v>1309.77</v>
      </c>
      <c r="G15" s="19">
        <v>0.6</v>
      </c>
      <c r="H15" s="18">
        <v>2021</v>
      </c>
      <c r="I15" s="18">
        <f t="shared" si="0"/>
        <v>786</v>
      </c>
      <c r="J15" s="14" t="s">
        <v>16</v>
      </c>
      <c r="K15" s="14" t="s">
        <v>17</v>
      </c>
    </row>
    <row r="16" spans="1:11">
      <c r="A16" s="14">
        <v>12</v>
      </c>
      <c r="B16" s="23" t="s">
        <v>29</v>
      </c>
      <c r="C16" s="18">
        <v>2020</v>
      </c>
      <c r="D16" s="18">
        <v>39</v>
      </c>
      <c r="E16" s="18">
        <v>0</v>
      </c>
      <c r="F16" s="18">
        <v>5217.36</v>
      </c>
      <c r="G16" s="19">
        <v>0.6</v>
      </c>
      <c r="H16" s="18">
        <v>2021</v>
      </c>
      <c r="I16" s="18">
        <f t="shared" si="0"/>
        <v>3130</v>
      </c>
      <c r="J16" s="14" t="s">
        <v>16</v>
      </c>
      <c r="K16" s="14" t="s">
        <v>17</v>
      </c>
    </row>
    <row r="17" spans="1:11">
      <c r="A17" s="14">
        <v>13</v>
      </c>
      <c r="B17" s="23" t="s">
        <v>30</v>
      </c>
      <c r="C17" s="18">
        <v>2020</v>
      </c>
      <c r="D17" s="18">
        <v>19</v>
      </c>
      <c r="E17" s="18">
        <v>0</v>
      </c>
      <c r="F17" s="18">
        <v>2786.07</v>
      </c>
      <c r="G17" s="19">
        <v>0.6</v>
      </c>
      <c r="H17" s="18">
        <v>2021</v>
      </c>
      <c r="I17" s="18">
        <f t="shared" si="0"/>
        <v>1672</v>
      </c>
      <c r="J17" s="14" t="s">
        <v>16</v>
      </c>
      <c r="K17" s="14" t="s">
        <v>17</v>
      </c>
    </row>
    <row r="18" spans="1:11">
      <c r="A18" s="14">
        <v>14</v>
      </c>
      <c r="B18" s="23" t="s">
        <v>31</v>
      </c>
      <c r="C18" s="18">
        <v>2020</v>
      </c>
      <c r="D18" s="18">
        <v>160</v>
      </c>
      <c r="E18" s="18">
        <v>0</v>
      </c>
      <c r="F18" s="18">
        <v>243545.1</v>
      </c>
      <c r="G18" s="19">
        <v>0.3</v>
      </c>
      <c r="H18" s="18">
        <v>2021</v>
      </c>
      <c r="I18" s="18">
        <f>ROUND(F18*0.3,0)</f>
        <v>73064</v>
      </c>
      <c r="J18" s="14" t="s">
        <v>16</v>
      </c>
      <c r="K18" s="14" t="s">
        <v>17</v>
      </c>
    </row>
    <row r="19" spans="1:11">
      <c r="A19" s="14">
        <v>15</v>
      </c>
      <c r="B19" s="23" t="s">
        <v>32</v>
      </c>
      <c r="C19" s="18">
        <v>2020</v>
      </c>
      <c r="D19" s="18">
        <v>61</v>
      </c>
      <c r="E19" s="18">
        <v>0</v>
      </c>
      <c r="F19" s="18">
        <v>18721.81</v>
      </c>
      <c r="G19" s="19">
        <v>0.6</v>
      </c>
      <c r="H19" s="18">
        <v>2021</v>
      </c>
      <c r="I19" s="18">
        <f>ROUND(F19*0.6,0)</f>
        <v>11233</v>
      </c>
      <c r="J19" s="14" t="s">
        <v>16</v>
      </c>
      <c r="K19" s="14" t="s">
        <v>17</v>
      </c>
    </row>
    <row r="20" spans="1:11">
      <c r="A20" s="14">
        <v>16</v>
      </c>
      <c r="B20" s="23" t="s">
        <v>33</v>
      </c>
      <c r="C20" s="18">
        <v>2020</v>
      </c>
      <c r="D20" s="18">
        <v>29</v>
      </c>
      <c r="E20" s="18">
        <v>0</v>
      </c>
      <c r="F20" s="18">
        <v>2805.93</v>
      </c>
      <c r="G20" s="19">
        <v>0.6</v>
      </c>
      <c r="H20" s="18">
        <v>2021</v>
      </c>
      <c r="I20" s="18">
        <f>ROUND(F20*0.6,0)</f>
        <v>1684</v>
      </c>
      <c r="J20" s="14" t="s">
        <v>16</v>
      </c>
      <c r="K20" s="14" t="s">
        <v>17</v>
      </c>
    </row>
    <row r="21" spans="1:11">
      <c r="A21" s="14">
        <v>17</v>
      </c>
      <c r="B21" s="23" t="s">
        <v>34</v>
      </c>
      <c r="C21" s="18">
        <v>2020</v>
      </c>
      <c r="D21" s="18">
        <v>13</v>
      </c>
      <c r="E21" s="18">
        <v>0</v>
      </c>
      <c r="F21" s="18">
        <v>880.84</v>
      </c>
      <c r="G21" s="19">
        <v>0.6</v>
      </c>
      <c r="H21" s="18">
        <v>2021</v>
      </c>
      <c r="I21" s="18">
        <f>ROUND(F21*0.6,0)</f>
        <v>529</v>
      </c>
      <c r="J21" s="14" t="s">
        <v>16</v>
      </c>
      <c r="K21" s="14" t="s">
        <v>17</v>
      </c>
    </row>
    <row r="22" spans="1:11">
      <c r="A22" s="14">
        <v>18</v>
      </c>
      <c r="B22" s="23" t="s">
        <v>35</v>
      </c>
      <c r="C22" s="18">
        <v>2020</v>
      </c>
      <c r="D22" s="18">
        <v>6</v>
      </c>
      <c r="E22" s="18">
        <v>0</v>
      </c>
      <c r="F22" s="18">
        <v>575.33</v>
      </c>
      <c r="G22" s="19">
        <v>0.6</v>
      </c>
      <c r="H22" s="18">
        <v>2021</v>
      </c>
      <c r="I22" s="18">
        <f t="shared" ref="I22:I36" si="1">ROUND(F22*0.6,0)</f>
        <v>345</v>
      </c>
      <c r="J22" s="14" t="s">
        <v>16</v>
      </c>
      <c r="K22" s="14" t="s">
        <v>17</v>
      </c>
    </row>
    <row r="23" spans="1:11">
      <c r="A23" s="14">
        <v>19</v>
      </c>
      <c r="B23" s="23" t="s">
        <v>36</v>
      </c>
      <c r="C23" s="18">
        <v>2020</v>
      </c>
      <c r="D23" s="18">
        <v>18</v>
      </c>
      <c r="E23" s="18">
        <v>0</v>
      </c>
      <c r="F23" s="18">
        <v>2475.56</v>
      </c>
      <c r="G23" s="19">
        <v>0.6</v>
      </c>
      <c r="H23" s="18">
        <v>2021</v>
      </c>
      <c r="I23" s="18">
        <f t="shared" si="1"/>
        <v>1485</v>
      </c>
      <c r="J23" s="14" t="s">
        <v>16</v>
      </c>
      <c r="K23" s="14" t="s">
        <v>17</v>
      </c>
    </row>
    <row r="24" spans="1:11">
      <c r="A24" s="14">
        <v>20</v>
      </c>
      <c r="B24" s="23" t="s">
        <v>37</v>
      </c>
      <c r="C24" s="18">
        <v>2020</v>
      </c>
      <c r="D24" s="18">
        <v>33</v>
      </c>
      <c r="E24" s="18">
        <v>0</v>
      </c>
      <c r="F24" s="18">
        <v>10628.73</v>
      </c>
      <c r="G24" s="19">
        <v>0.6</v>
      </c>
      <c r="H24" s="18">
        <v>2021</v>
      </c>
      <c r="I24" s="18">
        <f t="shared" si="1"/>
        <v>6377</v>
      </c>
      <c r="J24" s="14" t="s">
        <v>16</v>
      </c>
      <c r="K24" s="14" t="s">
        <v>17</v>
      </c>
    </row>
    <row r="25" spans="1:11">
      <c r="A25" s="14">
        <v>21</v>
      </c>
      <c r="B25" s="23" t="s">
        <v>38</v>
      </c>
      <c r="C25" s="18">
        <v>2020</v>
      </c>
      <c r="D25" s="24">
        <v>18</v>
      </c>
      <c r="E25" s="18">
        <v>0</v>
      </c>
      <c r="F25" s="24">
        <v>2688.03</v>
      </c>
      <c r="G25" s="19">
        <v>0.6</v>
      </c>
      <c r="H25" s="18">
        <v>2021</v>
      </c>
      <c r="I25" s="18">
        <f t="shared" si="1"/>
        <v>1613</v>
      </c>
      <c r="J25" s="14" t="s">
        <v>16</v>
      </c>
      <c r="K25" s="14" t="s">
        <v>17</v>
      </c>
    </row>
    <row r="26" spans="1:11">
      <c r="A26" s="14">
        <v>22</v>
      </c>
      <c r="B26" s="23" t="s">
        <v>39</v>
      </c>
      <c r="C26" s="18">
        <v>2020</v>
      </c>
      <c r="D26" s="24">
        <v>13</v>
      </c>
      <c r="E26" s="18">
        <v>0</v>
      </c>
      <c r="F26" s="18">
        <v>1487.85</v>
      </c>
      <c r="G26" s="19">
        <v>0.6</v>
      </c>
      <c r="H26" s="18">
        <v>2021</v>
      </c>
      <c r="I26" s="18">
        <f t="shared" si="1"/>
        <v>893</v>
      </c>
      <c r="J26" s="14" t="s">
        <v>16</v>
      </c>
      <c r="K26" s="14" t="s">
        <v>17</v>
      </c>
    </row>
    <row r="27" spans="1:11">
      <c r="A27" s="14">
        <v>23</v>
      </c>
      <c r="B27" s="23" t="s">
        <v>40</v>
      </c>
      <c r="C27" s="18">
        <v>2020</v>
      </c>
      <c r="D27" s="24">
        <v>12</v>
      </c>
      <c r="E27" s="18">
        <v>0</v>
      </c>
      <c r="F27" s="24">
        <v>1676.44</v>
      </c>
      <c r="G27" s="19">
        <v>0.6</v>
      </c>
      <c r="H27" s="18">
        <v>2021</v>
      </c>
      <c r="I27" s="18">
        <f t="shared" si="1"/>
        <v>1006</v>
      </c>
      <c r="J27" s="14" t="s">
        <v>16</v>
      </c>
      <c r="K27" s="14" t="s">
        <v>17</v>
      </c>
    </row>
    <row r="28" spans="1:11">
      <c r="A28" s="14">
        <v>24</v>
      </c>
      <c r="B28" s="23" t="s">
        <v>41</v>
      </c>
      <c r="C28" s="18">
        <v>2020</v>
      </c>
      <c r="D28" s="24">
        <v>18</v>
      </c>
      <c r="E28" s="18">
        <v>0</v>
      </c>
      <c r="F28" s="24">
        <v>1280.58</v>
      </c>
      <c r="G28" s="19">
        <v>0.6</v>
      </c>
      <c r="H28" s="18">
        <v>2021</v>
      </c>
      <c r="I28" s="18">
        <f t="shared" si="1"/>
        <v>768</v>
      </c>
      <c r="J28" s="14" t="s">
        <v>16</v>
      </c>
      <c r="K28" s="14" t="s">
        <v>17</v>
      </c>
    </row>
    <row r="29" spans="1:11">
      <c r="A29" s="14">
        <v>25</v>
      </c>
      <c r="B29" s="23" t="s">
        <v>42</v>
      </c>
      <c r="C29" s="18">
        <v>2020</v>
      </c>
      <c r="D29" s="24">
        <v>7</v>
      </c>
      <c r="E29" s="18">
        <v>0</v>
      </c>
      <c r="F29" s="24">
        <v>624.83</v>
      </c>
      <c r="G29" s="19">
        <v>0.6</v>
      </c>
      <c r="H29" s="18">
        <v>2021</v>
      </c>
      <c r="I29" s="18">
        <f t="shared" si="1"/>
        <v>375</v>
      </c>
      <c r="J29" s="14" t="s">
        <v>16</v>
      </c>
      <c r="K29" s="14" t="s">
        <v>17</v>
      </c>
    </row>
    <row r="30" spans="1:11">
      <c r="A30" s="14">
        <v>26</v>
      </c>
      <c r="B30" s="23" t="s">
        <v>43</v>
      </c>
      <c r="C30" s="18">
        <v>2020</v>
      </c>
      <c r="D30" s="24">
        <v>20</v>
      </c>
      <c r="E30" s="18">
        <v>0</v>
      </c>
      <c r="F30" s="24">
        <v>1966.23</v>
      </c>
      <c r="G30" s="19">
        <v>0.6</v>
      </c>
      <c r="H30" s="18">
        <v>2021</v>
      </c>
      <c r="I30" s="18">
        <f t="shared" si="1"/>
        <v>1180</v>
      </c>
      <c r="J30" s="14" t="s">
        <v>16</v>
      </c>
      <c r="K30" s="14" t="s">
        <v>17</v>
      </c>
    </row>
    <row r="31" spans="1:11">
      <c r="A31" s="14">
        <v>27</v>
      </c>
      <c r="B31" s="23" t="s">
        <v>44</v>
      </c>
      <c r="C31" s="18">
        <v>2020</v>
      </c>
      <c r="D31" s="24">
        <v>6</v>
      </c>
      <c r="E31" s="18">
        <v>0</v>
      </c>
      <c r="F31" s="24">
        <v>686.7</v>
      </c>
      <c r="G31" s="19">
        <v>0.6</v>
      </c>
      <c r="H31" s="18">
        <v>2021</v>
      </c>
      <c r="I31" s="18">
        <f t="shared" si="1"/>
        <v>412</v>
      </c>
      <c r="J31" s="14" t="s">
        <v>16</v>
      </c>
      <c r="K31" s="14" t="s">
        <v>17</v>
      </c>
    </row>
    <row r="32" spans="1:11">
      <c r="A32" s="14">
        <v>28</v>
      </c>
      <c r="B32" s="23" t="s">
        <v>45</v>
      </c>
      <c r="C32" s="18">
        <v>2020</v>
      </c>
      <c r="D32" s="24">
        <v>5</v>
      </c>
      <c r="E32" s="18">
        <v>0</v>
      </c>
      <c r="F32" s="24">
        <v>723.25</v>
      </c>
      <c r="G32" s="19">
        <v>0.6</v>
      </c>
      <c r="H32" s="18">
        <v>2021</v>
      </c>
      <c r="I32" s="18">
        <f t="shared" si="1"/>
        <v>434</v>
      </c>
      <c r="J32" s="14" t="s">
        <v>16</v>
      </c>
      <c r="K32" s="14" t="s">
        <v>17</v>
      </c>
    </row>
    <row r="33" spans="1:11">
      <c r="A33" s="14">
        <v>29</v>
      </c>
      <c r="B33" s="23" t="s">
        <v>46</v>
      </c>
      <c r="C33" s="18">
        <v>2020</v>
      </c>
      <c r="D33" s="24">
        <v>14</v>
      </c>
      <c r="E33" s="18">
        <v>0</v>
      </c>
      <c r="F33" s="24">
        <v>1824.87</v>
      </c>
      <c r="G33" s="19">
        <v>0.6</v>
      </c>
      <c r="H33" s="18">
        <v>2021</v>
      </c>
      <c r="I33" s="18">
        <f t="shared" si="1"/>
        <v>1095</v>
      </c>
      <c r="J33" s="14" t="s">
        <v>16</v>
      </c>
      <c r="K33" s="14" t="s">
        <v>17</v>
      </c>
    </row>
    <row r="34" spans="1:11">
      <c r="A34" s="14">
        <v>30</v>
      </c>
      <c r="B34" s="23" t="s">
        <v>47</v>
      </c>
      <c r="C34" s="18">
        <v>2020</v>
      </c>
      <c r="D34" s="24">
        <v>6</v>
      </c>
      <c r="E34" s="18">
        <v>0</v>
      </c>
      <c r="F34" s="24">
        <v>923.53</v>
      </c>
      <c r="G34" s="19">
        <v>0.6</v>
      </c>
      <c r="H34" s="18">
        <v>2021</v>
      </c>
      <c r="I34" s="18">
        <f t="shared" si="1"/>
        <v>554</v>
      </c>
      <c r="J34" s="14" t="s">
        <v>16</v>
      </c>
      <c r="K34" s="14" t="s">
        <v>17</v>
      </c>
    </row>
    <row r="35" spans="1:11">
      <c r="A35" s="14">
        <v>31</v>
      </c>
      <c r="B35" s="23" t="s">
        <v>48</v>
      </c>
      <c r="C35" s="18">
        <v>2020</v>
      </c>
      <c r="D35" s="24">
        <v>10</v>
      </c>
      <c r="E35" s="18">
        <v>0</v>
      </c>
      <c r="F35" s="24">
        <v>1136.19</v>
      </c>
      <c r="G35" s="19">
        <v>0.6</v>
      </c>
      <c r="H35" s="18">
        <v>2021</v>
      </c>
      <c r="I35" s="18">
        <f t="shared" si="1"/>
        <v>682</v>
      </c>
      <c r="J35" s="14" t="s">
        <v>16</v>
      </c>
      <c r="K35" s="14" t="s">
        <v>17</v>
      </c>
    </row>
    <row r="36" spans="1:11">
      <c r="A36" s="14">
        <v>32</v>
      </c>
      <c r="B36" s="23" t="s">
        <v>49</v>
      </c>
      <c r="C36" s="18">
        <v>2020</v>
      </c>
      <c r="D36" s="24">
        <v>10</v>
      </c>
      <c r="E36" s="18">
        <v>0</v>
      </c>
      <c r="F36" s="24">
        <v>1635.22</v>
      </c>
      <c r="G36" s="19">
        <v>0.6</v>
      </c>
      <c r="H36" s="18">
        <v>2021</v>
      </c>
      <c r="I36" s="18">
        <f t="shared" si="1"/>
        <v>981</v>
      </c>
      <c r="J36" s="14" t="s">
        <v>16</v>
      </c>
      <c r="K36" s="14" t="s">
        <v>17</v>
      </c>
    </row>
    <row r="37" spans="1:11">
      <c r="A37" s="25"/>
      <c r="B37" s="26" t="s">
        <v>50</v>
      </c>
      <c r="C37" s="14">
        <v>2020</v>
      </c>
      <c r="D37" s="14">
        <f>SUM(D5:D36)</f>
        <v>943</v>
      </c>
      <c r="E37" s="14">
        <f>SUM(E5:E36)</f>
        <v>0</v>
      </c>
      <c r="F37" s="14">
        <f>SUM(F5:F36)</f>
        <v>481081.71</v>
      </c>
      <c r="G37" s="19"/>
      <c r="H37" s="14">
        <v>2021</v>
      </c>
      <c r="I37" s="14">
        <f>SUM(I5:I36)</f>
        <v>165858</v>
      </c>
      <c r="J37" s="14" t="s">
        <v>16</v>
      </c>
      <c r="K37" s="14" t="s">
        <v>17</v>
      </c>
    </row>
    <row r="38" s="1" customFormat="1" ht="14.25" spans="1:11">
      <c r="A38" s="27" t="s">
        <v>57</v>
      </c>
      <c r="B38" s="27"/>
      <c r="C38" s="27"/>
      <c r="D38" s="27"/>
      <c r="E38" s="28"/>
      <c r="F38" s="27"/>
      <c r="G38" s="27"/>
      <c r="H38" s="27"/>
      <c r="I38" s="27"/>
      <c r="J38" s="27"/>
      <c r="K38" s="27"/>
    </row>
    <row r="39" s="1" customFormat="1" spans="1:8">
      <c r="A39" s="29"/>
      <c r="B39" s="30"/>
      <c r="C39" s="30"/>
      <c r="D39" s="31"/>
      <c r="E39" s="31"/>
      <c r="F39" s="31"/>
      <c r="G39" s="31"/>
      <c r="H39" s="31"/>
    </row>
  </sheetData>
  <mergeCells count="9">
    <mergeCell ref="A1:K1"/>
    <mergeCell ref="A2:K2"/>
    <mergeCell ref="C3:F3"/>
    <mergeCell ref="G3:I3"/>
    <mergeCell ref="A38:K38"/>
    <mergeCell ref="A3:A4"/>
    <mergeCell ref="B3:B4"/>
    <mergeCell ref="J3:J4"/>
    <mergeCell ref="K3:K4"/>
  </mergeCells>
  <pageMargins left="0.700694444444445" right="0.700694444444445" top="0.118055555555556" bottom="0.354166666666667" header="0.156944444444444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</vt:lpstr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2021-09-08T02:16:00Z</dcterms:created>
  <dcterms:modified xsi:type="dcterms:W3CDTF">2022-06-21T08:46:55Z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ICV">
    <vt:lpwstr>6E07399D2B6D4048885DC649E21EE97A</vt:lpwstr>
  </property>
</Properties>
</file>