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4.12" sheetId="7" r:id="rId1"/>
  </sheets>
  <definedNames>
    <definedName name="_xlnm.Print_Titles" localSheetId="0">'4.12'!$1:$2</definedName>
  </definedNames>
  <calcPr calcId="144525"/>
</workbook>
</file>

<file path=xl/sharedStrings.xml><?xml version="1.0" encoding="utf-8"?>
<sst xmlns="http://schemas.openxmlformats.org/spreadsheetml/2006/main" count="148" uniqueCount="89">
  <si>
    <t>会宁县2022年东西部协作资金项目计划表</t>
  </si>
  <si>
    <t>序号</t>
  </si>
  <si>
    <t>项目名称</t>
  </si>
  <si>
    <t>建设性质</t>
  </si>
  <si>
    <t>投资额度
（万元）</t>
  </si>
  <si>
    <t>主要建设内容</t>
  </si>
  <si>
    <t>新增效益</t>
  </si>
  <si>
    <t>项目主管单位</t>
  </si>
  <si>
    <t>项目实
施单位</t>
  </si>
  <si>
    <t>合计</t>
  </si>
  <si>
    <t>一</t>
  </si>
  <si>
    <t>产业培育类项目</t>
  </si>
  <si>
    <t>会宁县种养循环产业示范区建设项目</t>
  </si>
  <si>
    <t>新</t>
  </si>
  <si>
    <t>1.新建优质种苗繁育区，帮扶资金122.77万元。规划种质资源圃5亩，建连栋育苗温室3000平方米，育种日光温室3000平方米，采用轻钢结构，建筑物类别丁类，结构安全等级二级，耐火等级二级。资金用于土建及设备安装。2.新建智慧农业示范区，帮扶资金337.12万元。规划日光温室标准生产园8座，连栋育苗温室1600平方米，育种日光温室1600平方米，设施果树类标准种植园10亩，循环农业示范园10亩，采用轻钢结构，建筑物类别丁类，结构安全等级二级，耐火等级二级。资金用于土建及设备采购、安装。3、新建精品果蔬生产区，其中帮扶资金936.06万元。种植温室15600平方米，管理用房30平方米，对卷帘温室大棚15600平方米，连栋拱棚15600平方米。资金用于土建及设备采购、安装。管理房50平方米，卷帘温室大棚16650平方米，连栋拱棚16650平方米，采用轻钢结构，建筑物类别丁类，结构安全等级二级，耐火等级二级。4、新建校地科研合作区，其中帮扶资金52.44万元。科研试验设施、田间管理房30平方米，引种试验设施、引种试验田20亩，试验田10亩，种植大棚1800平方米，试验用房（木房屋）80平方米，结构采用轻钢结构，建筑物类别丁类，结构安全等级二级，耐火等级二级。资金用于土建及设备采购安装。5、规划建设休闲农业示范区50亩，帮扶资金86.25万元。资金用于示范区土建及设备设施采购安装。6、规划建设大田试验区50亩，帮扶资金27.25万元。7、综合管理服务区及附属设施，帮扶资金87.11万元。</t>
  </si>
  <si>
    <t xml:space="preserve">  提高项目区设施农业大生产中的名、优、 特、稀的比重、扩大设施农产品在市场的占有率和竞争力；同时在农忙季节还可为社会提供季节性务工人员，起到较好的社会效益。</t>
  </si>
  <si>
    <t>农业农村局</t>
  </si>
  <si>
    <t>乡镇村</t>
  </si>
  <si>
    <t>产业奖补项目</t>
  </si>
  <si>
    <t>对2021年落地企业会宁县陇源丰包装有限公司奖补65万元。</t>
  </si>
  <si>
    <t xml:space="preserve">  为当地乡村振兴工作发挥典型引领和示范带动作用。</t>
  </si>
  <si>
    <t>引进企业落地项目</t>
  </si>
  <si>
    <t>为省外企业来我县投资提供政策支持，帮助企业注册落户会宁县。并给予企业一定的基础设施建设资金补贴，引导企业发挥自身优势资源，推动全县产业升级，为脱贫人口提供就业岗位。带动脱贫人口就近就地就业，增加收入；为鼓励引进企业落地，开展招商推介活动。</t>
  </si>
  <si>
    <t xml:space="preserve">  发挥东部企业优势资源，带动农户就近就地就业，增加收入。</t>
  </si>
  <si>
    <t>经合局</t>
  </si>
  <si>
    <t>消费帮扶</t>
  </si>
  <si>
    <t>为参与会宁县消费帮扶的主体按照消费帮扶实施方案给予补助</t>
  </si>
  <si>
    <t xml:space="preserve">  为解决扶贫产品滞销问题，优化营商环境激发企业活力，确保扶贫产品销售通畅，贫困群众增收致富。</t>
  </si>
  <si>
    <t>商务局</t>
  </si>
  <si>
    <t>科技创新专项</t>
  </si>
  <si>
    <t xml:space="preserve">
1.小杂粮全产业链综合技术集成与应用；
2.道地中药材优质品种红芪培育创新；
3.小杂粮高质化制造与智能化包装；
4.黄芪、党参食药物质新产品开发及产业化。</t>
  </si>
  <si>
    <t xml:space="preserve">  解决在生产过程中遇到的产业升级需求和技术难题。以科技创新助力我县产业升级。</t>
  </si>
  <si>
    <t>科技局</t>
  </si>
  <si>
    <t>道口村产业建设项目</t>
  </si>
  <si>
    <r>
      <rPr>
        <sz val="11"/>
        <rFont val="楷体_GB2312"/>
        <charset val="134"/>
      </rPr>
      <t>在道口村中央厨房新建建设蔬果包装车间1座，建筑面积1352</t>
    </r>
    <r>
      <rPr>
        <sz val="11"/>
        <rFont val="宋体"/>
        <charset val="134"/>
      </rPr>
      <t>㎡</t>
    </r>
    <r>
      <rPr>
        <sz val="11"/>
        <rFont val="楷体_GB2312"/>
        <charset val="134"/>
      </rPr>
      <t>，包装设备3套及配套设施，车间地面处理、换气通风处理及装饰装潢，带动周边农户就业，增加农户收入</t>
    </r>
  </si>
  <si>
    <t xml:space="preserve">  带动周边农户就业，增加农户收入。</t>
  </si>
  <si>
    <t>乡村振兴局</t>
  </si>
  <si>
    <t>小杂粮产业园</t>
  </si>
  <si>
    <t>依托会宁县祥泽小杂粮农民专业合作社等推广小杂粮种植4000亩、资金172万元；倭瓜种植600亩，资金6万元。发展小杂粮产业，增强市场竞争力。</t>
  </si>
  <si>
    <t xml:space="preserve">  发展小杂粮产业，增强市场竞争力。</t>
  </si>
  <si>
    <t>红军村项目</t>
  </si>
  <si>
    <t>1、在会师镇红军村通宁门西南侧打造城区居民及园区游客休闲娱乐打卡地，在全县范围内招幕各类具有特色美食、小吃制作精湛手艺的农民入驻，将特色美食集于一谷，逐步形成会宁风味名吃品牌形象，对打造区地面平整及铺装，并为入驻农民进行整体厨房订制。2.在会师镇红军村打造甘味*会宁公益助农馆，对会宁县县域农特产品进行推广、推介3.甘味*会宁公益助农馆超市产品设计研发。</t>
  </si>
  <si>
    <t xml:space="preserve">  逐步形成会宁风味名吃品牌形象。</t>
  </si>
  <si>
    <t>种羊培育基地建设</t>
  </si>
  <si>
    <t>建设种羊培育基地，繁育新品种，提供优质种羊，带动农户养殖，达到提质增效扩面，提高市场竞争力。</t>
  </si>
  <si>
    <t>二</t>
  </si>
  <si>
    <t>就业培训类项目</t>
  </si>
  <si>
    <t>公共实训基地建设项目</t>
  </si>
  <si>
    <t xml:space="preserve">  以电焊、电工、汽修等专业为主，采购实训设施、设备及耗材，优化升级现有公共实训基地，提升劳动者职业技能水平。</t>
  </si>
  <si>
    <t xml:space="preserve"> 用于会宁县乡村振兴工作干部参加乡村振兴业务相关的培训。</t>
  </si>
  <si>
    <t>人社局</t>
  </si>
  <si>
    <t>教育局及职教中心</t>
  </si>
  <si>
    <t>乡村振兴带头人培训</t>
  </si>
  <si>
    <t xml:space="preserve">  开展乡村振兴带头人培训，培育致富能手，带动更多群众稳定就业。</t>
  </si>
  <si>
    <t xml:space="preserve">  培育致富能手，带动群众稳定脱贫。</t>
  </si>
  <si>
    <t>各乡镇</t>
  </si>
  <si>
    <t>跨省就业交通补助</t>
  </si>
  <si>
    <t xml:space="preserve">  给予跨省就业的脱贫劳动力、边缘易致贫户劳动力，一次性交通补助每人600元。</t>
  </si>
  <si>
    <t xml:space="preserve">  带动贫困人口就业。</t>
  </si>
  <si>
    <t>就业技能培训</t>
  </si>
  <si>
    <t xml:space="preserve">   联合举办专场招聘会促进转移就业；对乡村就业工厂（就业帮扶车间）就业的脱贫劳动力、边缘易致贫户劳动力给予一次性稳岗补贴每人200元；开展就业技能培训300人，其中示范村培训班4期100人以上。</t>
  </si>
  <si>
    <t>党政干部培训</t>
  </si>
  <si>
    <t xml:space="preserve">  举办会宁县学习贯彻党的十九届六中全会精神提升推进乡村振兴能力素质专题培训班2期，培训乡镇党政正职，县直部门主要负责人80人。</t>
  </si>
  <si>
    <t>组织部</t>
  </si>
  <si>
    <t>三</t>
  </si>
  <si>
    <t>乡村振兴项目</t>
  </si>
  <si>
    <t xml:space="preserve">   甘沟驿镇田坪村乡村振兴示范点建设</t>
  </si>
  <si>
    <t xml:space="preserve">  采购洒水车2辆，高压清洗吸污车2台，道路洗扫车2台，垃圾箱50个，购铲车1辆，电动三轮垃圾车26辆。</t>
  </si>
  <si>
    <t xml:space="preserve"> 改善乡村生产生活条件，提高农户生活幸福指数。</t>
  </si>
  <si>
    <t xml:space="preserve">  丁家沟镇线川村乡村振兴示范点建设</t>
  </si>
  <si>
    <t xml:space="preserve">  通过村组道路改造、道路管网铺设、安全隐患消除、文化活动场所和村内环境美化等方式在线川村开展乡村人居环境提升改造项目</t>
  </si>
  <si>
    <t xml:space="preserve">  杨崖集镇乡村振兴示范点建设</t>
  </si>
  <si>
    <t xml:space="preserve">  为杨崖集镇就业车间晾晒棚地面铺砖2100平方米；附属设施场地硬化4715平方米；依托中药材加工车间，建设中药材育苗基地，种植中药材3800亩，发展中药材产业，增加就业，带动农户增收。杨崖集村铺设污水管网1公里。</t>
  </si>
  <si>
    <t xml:space="preserve">  新添堡乡道口村乡村振兴示范点建设</t>
  </si>
  <si>
    <r>
      <rPr>
        <sz val="11"/>
        <rFont val="楷体_GB2312"/>
        <charset val="134"/>
      </rPr>
      <t xml:space="preserve">  新建道口村框架结构老年人活动中心一座，建筑面积240</t>
    </r>
    <r>
      <rPr>
        <sz val="11"/>
        <rFont val="宋体"/>
        <charset val="134"/>
      </rPr>
      <t>㎡</t>
    </r>
    <r>
      <rPr>
        <sz val="11"/>
        <rFont val="楷体_GB2312"/>
        <charset val="134"/>
      </rPr>
      <t>；沉降变形硬化路面改；排水管网改造；美丽庭院建设：铲除新农村围墙破旧墙面，用外墙涂料重新涂刷；绿化亮化：安装太阳能路灯30盏。采购路面清扫车1辆，电动垃圾车6辆，洒水车1辆，车载垃圾箱6个，环保专用垃圾箱30个；新建乡村污水处理循环系统。</t>
    </r>
  </si>
  <si>
    <t>四</t>
  </si>
  <si>
    <t>红军小学建设提升项目</t>
  </si>
  <si>
    <t xml:space="preserve">  1.校园红色文化建设资金50万元，营造红色文化氛围，发挥红色教育功能。2.加强学校信息化建设，建设录播教室一间，资金30万元；购置19台智慧黑板，资金77.5万元；建设计算机教室一间，资金30万元；购置音乐教室器材，资金12.5万元。</t>
  </si>
  <si>
    <t>。在保障易地搬迁和进城务工子女顺利入学接受良好教育的同时，完善北城区教育结构体系，缓解城区小学大班额、超负载运转现象。</t>
  </si>
  <si>
    <t>教育局</t>
  </si>
  <si>
    <t>五</t>
  </si>
  <si>
    <t>医疗设备采购项目</t>
  </si>
  <si>
    <t xml:space="preserve">  采购14台生化分析仪（含电脑、打印机、稳压器、净水设施），提升全县健康医疗水平。</t>
  </si>
  <si>
    <t xml:space="preserve">  为已脱贫人口提供就近就医的健康体检服务，有效改善因病致贫、因病返贫的概率。</t>
  </si>
  <si>
    <t>卫生健康局</t>
  </si>
  <si>
    <t>六</t>
  </si>
  <si>
    <t>村级卫生室金保专网</t>
  </si>
  <si>
    <t xml:space="preserve">  将全县308个村级卫生室接入金保专网。</t>
  </si>
  <si>
    <t>医保局</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</si>
</sst>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28">
    <font>
      <sz val="11"/>
      <color theme="1"/>
      <name val="宋体"/>
      <charset val="134"/>
      <scheme val="minor"/>
    </font>
    <font>
      <sz val="11"/>
      <name val="宋体"/>
      <charset val="134"/>
      <scheme val="minor"/>
    </font>
    <font>
      <sz val="20"/>
      <color theme="1"/>
      <name val="方正小标宋简体"/>
      <charset val="134"/>
    </font>
    <font>
      <sz val="12"/>
      <color theme="1"/>
      <name val="黑体"/>
      <charset val="134"/>
    </font>
    <font>
      <sz val="11"/>
      <name val="仿宋_GB2312"/>
      <charset val="134"/>
    </font>
    <font>
      <sz val="11"/>
      <name val="楷体_GB2312"/>
      <charset val="134"/>
    </font>
    <font>
      <sz val="12"/>
      <name val="黑体"/>
      <charset val="134"/>
    </font>
    <font>
      <sz val="11"/>
      <color theme="1"/>
      <name val="楷体_GB2312"/>
      <charset val="134"/>
    </font>
    <font>
      <sz val="11"/>
      <color theme="0"/>
      <name val="宋体"/>
      <charset val="0"/>
      <scheme val="minor"/>
    </font>
    <font>
      <b/>
      <sz val="13"/>
      <color theme="3"/>
      <name val="宋体"/>
      <charset val="134"/>
      <scheme val="minor"/>
    </font>
    <font>
      <sz val="11"/>
      <color theme="1"/>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6"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3" applyNumberFormat="0" applyFont="0" applyAlignment="0" applyProtection="0">
      <alignment vertical="center"/>
    </xf>
    <xf numFmtId="0" fontId="8" fillId="20"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 applyNumberFormat="0" applyFill="0" applyAlignment="0" applyProtection="0">
      <alignment vertical="center"/>
    </xf>
    <xf numFmtId="0" fontId="9" fillId="0" borderId="2" applyNumberFormat="0" applyFill="0" applyAlignment="0" applyProtection="0">
      <alignment vertical="center"/>
    </xf>
    <xf numFmtId="0" fontId="8" fillId="2" borderId="0" applyNumberFormat="0" applyBorder="0" applyAlignment="0" applyProtection="0">
      <alignment vertical="center"/>
    </xf>
    <xf numFmtId="0" fontId="15" fillId="0" borderId="9" applyNumberFormat="0" applyFill="0" applyAlignment="0" applyProtection="0">
      <alignment vertical="center"/>
    </xf>
    <xf numFmtId="0" fontId="8" fillId="14" borderId="0" applyNumberFormat="0" applyBorder="0" applyAlignment="0" applyProtection="0">
      <alignment vertical="center"/>
    </xf>
    <xf numFmtId="0" fontId="18" fillId="8" borderId="5" applyNumberFormat="0" applyAlignment="0" applyProtection="0">
      <alignment vertical="center"/>
    </xf>
    <xf numFmtId="0" fontId="12" fillId="8" borderId="4" applyNumberFormat="0" applyAlignment="0" applyProtection="0">
      <alignment vertical="center"/>
    </xf>
    <xf numFmtId="0" fontId="21" fillId="19" borderId="7" applyNumberFormat="0" applyAlignment="0" applyProtection="0">
      <alignment vertical="center"/>
    </xf>
    <xf numFmtId="0" fontId="10" fillId="24" borderId="0" applyNumberFormat="0" applyBorder="0" applyAlignment="0" applyProtection="0">
      <alignment vertical="center"/>
    </xf>
    <xf numFmtId="0" fontId="8" fillId="25" borderId="0" applyNumberFormat="0" applyBorder="0" applyAlignment="0" applyProtection="0">
      <alignment vertical="center"/>
    </xf>
    <xf numFmtId="0" fontId="23" fillId="0" borderId="8" applyNumberFormat="0" applyFill="0" applyAlignment="0" applyProtection="0">
      <alignment vertical="center"/>
    </xf>
    <xf numFmtId="0" fontId="20" fillId="0" borderId="6" applyNumberFormat="0" applyFill="0" applyAlignment="0" applyProtection="0">
      <alignment vertical="center"/>
    </xf>
    <xf numFmtId="0" fontId="22" fillId="22" borderId="0" applyNumberFormat="0" applyBorder="0" applyAlignment="0" applyProtection="0">
      <alignment vertical="center"/>
    </xf>
    <xf numFmtId="0" fontId="17" fillId="13" borderId="0" applyNumberFormat="0" applyBorder="0" applyAlignment="0" applyProtection="0">
      <alignment vertical="center"/>
    </xf>
    <xf numFmtId="0" fontId="10" fillId="28" borderId="0" applyNumberFormat="0" applyBorder="0" applyAlignment="0" applyProtection="0">
      <alignment vertical="center"/>
    </xf>
    <xf numFmtId="0" fontId="8" fillId="23" borderId="0" applyNumberFormat="0" applyBorder="0" applyAlignment="0" applyProtection="0">
      <alignment vertical="center"/>
    </xf>
    <xf numFmtId="0" fontId="10" fillId="11"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10" fillId="7" borderId="0" applyNumberFormat="0" applyBorder="0" applyAlignment="0" applyProtection="0">
      <alignment vertical="center"/>
    </xf>
    <xf numFmtId="0" fontId="8" fillId="4" borderId="0" applyNumberFormat="0" applyBorder="0" applyAlignment="0" applyProtection="0">
      <alignment vertical="center"/>
    </xf>
    <xf numFmtId="0" fontId="8" fillId="21" borderId="0" applyNumberFormat="0" applyBorder="0" applyAlignment="0" applyProtection="0">
      <alignment vertical="center"/>
    </xf>
    <xf numFmtId="0" fontId="10" fillId="16" borderId="0" applyNumberFormat="0" applyBorder="0" applyAlignment="0" applyProtection="0">
      <alignment vertical="center"/>
    </xf>
    <xf numFmtId="0" fontId="10" fillId="3" borderId="0" applyNumberFormat="0" applyBorder="0" applyAlignment="0" applyProtection="0">
      <alignment vertical="center"/>
    </xf>
    <xf numFmtId="0" fontId="8" fillId="29" borderId="0" applyNumberFormat="0" applyBorder="0" applyAlignment="0" applyProtection="0">
      <alignment vertical="center"/>
    </xf>
    <xf numFmtId="0" fontId="10" fillId="31" borderId="0" applyNumberFormat="0" applyBorder="0" applyAlignment="0" applyProtection="0">
      <alignment vertical="center"/>
    </xf>
    <xf numFmtId="0" fontId="8" fillId="32" borderId="0" applyNumberFormat="0" applyBorder="0" applyAlignment="0" applyProtection="0">
      <alignment vertical="center"/>
    </xf>
    <xf numFmtId="0" fontId="8" fillId="30" borderId="0" applyNumberFormat="0" applyBorder="0" applyAlignment="0" applyProtection="0">
      <alignment vertical="center"/>
    </xf>
    <xf numFmtId="0" fontId="10" fillId="27" borderId="0" applyNumberFormat="0" applyBorder="0" applyAlignment="0" applyProtection="0">
      <alignment vertical="center"/>
    </xf>
    <xf numFmtId="0" fontId="8" fillId="26" borderId="0" applyNumberFormat="0" applyBorder="0" applyAlignment="0" applyProtection="0">
      <alignment vertical="center"/>
    </xf>
  </cellStyleXfs>
  <cellXfs count="24">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topLeftCell="A19" workbookViewId="0">
      <selection activeCell="B27" sqref="B27"/>
    </sheetView>
  </sheetViews>
  <sheetFormatPr defaultColWidth="9" defaultRowHeight="13.5" outlineLevelCol="7"/>
  <cols>
    <col min="1" max="1" width="5.25" style="3" customWidth="1"/>
    <col min="2" max="2" width="25" style="3" customWidth="1"/>
    <col min="3" max="3" width="6" style="3" customWidth="1"/>
    <col min="4" max="4" width="10.375" style="4" customWidth="1"/>
    <col min="5" max="5" width="65.375" style="5" customWidth="1"/>
    <col min="6" max="6" width="38" style="3" customWidth="1"/>
    <col min="7" max="7" width="8.125" customWidth="1"/>
    <col min="8" max="8" width="7.75" style="3" customWidth="1"/>
  </cols>
  <sheetData>
    <row r="1" ht="36" customHeight="1" spans="1:8">
      <c r="A1" s="6" t="s">
        <v>0</v>
      </c>
      <c r="B1" s="6"/>
      <c r="C1" s="6"/>
      <c r="D1" s="7"/>
      <c r="E1" s="8"/>
      <c r="F1" s="6"/>
      <c r="G1" s="6"/>
      <c r="H1" s="6"/>
    </row>
    <row r="2" ht="39" customHeight="1" spans="1:8">
      <c r="A2" s="9" t="s">
        <v>1</v>
      </c>
      <c r="B2" s="9" t="s">
        <v>2</v>
      </c>
      <c r="C2" s="9" t="s">
        <v>3</v>
      </c>
      <c r="D2" s="10" t="s">
        <v>4</v>
      </c>
      <c r="E2" s="9" t="s">
        <v>5</v>
      </c>
      <c r="F2" s="9" t="s">
        <v>6</v>
      </c>
      <c r="G2" s="9" t="s">
        <v>7</v>
      </c>
      <c r="H2" s="9" t="s">
        <v>8</v>
      </c>
    </row>
    <row r="3" ht="30" customHeight="1" spans="1:8">
      <c r="A3" s="9"/>
      <c r="B3" s="9" t="s">
        <v>9</v>
      </c>
      <c r="C3" s="9"/>
      <c r="D3" s="10">
        <f>D4+D14+D20+D25+D26+D27</f>
        <v>5600</v>
      </c>
      <c r="E3" s="9"/>
      <c r="F3" s="9"/>
      <c r="G3" s="9"/>
      <c r="H3" s="9"/>
    </row>
    <row r="4" ht="33.95" customHeight="1" spans="1:8">
      <c r="A4" s="9" t="s">
        <v>10</v>
      </c>
      <c r="B4" s="11" t="s">
        <v>11</v>
      </c>
      <c r="C4" s="9"/>
      <c r="D4" s="10">
        <f>SUM(D5:D13)</f>
        <v>3317.2</v>
      </c>
      <c r="E4" s="9"/>
      <c r="F4" s="9"/>
      <c r="G4" s="9"/>
      <c r="H4" s="9"/>
    </row>
    <row r="5" s="1" customFormat="1" ht="276" customHeight="1" spans="1:8">
      <c r="A5" s="12">
        <v>1</v>
      </c>
      <c r="B5" s="13" t="s">
        <v>12</v>
      </c>
      <c r="C5" s="14" t="s">
        <v>13</v>
      </c>
      <c r="D5" s="15">
        <v>1649</v>
      </c>
      <c r="E5" s="13" t="s">
        <v>14</v>
      </c>
      <c r="F5" s="13" t="s">
        <v>15</v>
      </c>
      <c r="G5" s="14" t="s">
        <v>16</v>
      </c>
      <c r="H5" s="14" t="s">
        <v>17</v>
      </c>
    </row>
    <row r="6" s="1" customFormat="1" ht="51" customHeight="1" spans="1:8">
      <c r="A6" s="12">
        <v>2</v>
      </c>
      <c r="B6" s="13" t="s">
        <v>18</v>
      </c>
      <c r="C6" s="14" t="s">
        <v>13</v>
      </c>
      <c r="D6" s="15">
        <v>65</v>
      </c>
      <c r="E6" s="13" t="s">
        <v>19</v>
      </c>
      <c r="F6" s="13" t="s">
        <v>20</v>
      </c>
      <c r="G6" s="14" t="s">
        <v>16</v>
      </c>
      <c r="H6" s="14" t="s">
        <v>16</v>
      </c>
    </row>
    <row r="7" s="1" customFormat="1" ht="56" customHeight="1" spans="1:8">
      <c r="A7" s="12">
        <v>3</v>
      </c>
      <c r="B7" s="13" t="s">
        <v>21</v>
      </c>
      <c r="C7" s="14" t="s">
        <v>13</v>
      </c>
      <c r="D7" s="15">
        <v>250</v>
      </c>
      <c r="E7" s="13" t="s">
        <v>22</v>
      </c>
      <c r="F7" s="13" t="s">
        <v>23</v>
      </c>
      <c r="G7" s="14" t="s">
        <v>24</v>
      </c>
      <c r="H7" s="14" t="s">
        <v>24</v>
      </c>
    </row>
    <row r="8" s="1" customFormat="1" ht="51" customHeight="1" spans="1:8">
      <c r="A8" s="12">
        <v>4</v>
      </c>
      <c r="B8" s="13" t="s">
        <v>25</v>
      </c>
      <c r="C8" s="14" t="s">
        <v>13</v>
      </c>
      <c r="D8" s="15">
        <v>467</v>
      </c>
      <c r="E8" s="13" t="s">
        <v>26</v>
      </c>
      <c r="F8" s="13" t="s">
        <v>27</v>
      </c>
      <c r="G8" s="14" t="s">
        <v>28</v>
      </c>
      <c r="H8" s="14" t="s">
        <v>28</v>
      </c>
    </row>
    <row r="9" s="1" customFormat="1" ht="87" customHeight="1" spans="1:8">
      <c r="A9" s="12">
        <v>5</v>
      </c>
      <c r="B9" s="13" t="s">
        <v>29</v>
      </c>
      <c r="C9" s="14" t="s">
        <v>13</v>
      </c>
      <c r="D9" s="15">
        <v>107</v>
      </c>
      <c r="E9" s="13" t="s">
        <v>30</v>
      </c>
      <c r="F9" s="13" t="s">
        <v>31</v>
      </c>
      <c r="G9" s="14" t="s">
        <v>32</v>
      </c>
      <c r="H9" s="14" t="s">
        <v>32</v>
      </c>
    </row>
    <row r="10" s="1" customFormat="1" ht="51" customHeight="1" spans="1:8">
      <c r="A10" s="12">
        <v>6</v>
      </c>
      <c r="B10" s="13" t="s">
        <v>33</v>
      </c>
      <c r="C10" s="14" t="s">
        <v>13</v>
      </c>
      <c r="D10" s="15">
        <v>261</v>
      </c>
      <c r="E10" s="13" t="s">
        <v>34</v>
      </c>
      <c r="F10" s="13" t="s">
        <v>35</v>
      </c>
      <c r="G10" s="14" t="s">
        <v>36</v>
      </c>
      <c r="H10" s="14" t="s">
        <v>17</v>
      </c>
    </row>
    <row r="11" s="1" customFormat="1" ht="51" customHeight="1" spans="1:8">
      <c r="A11" s="12">
        <v>7</v>
      </c>
      <c r="B11" s="13" t="s">
        <v>37</v>
      </c>
      <c r="C11" s="14" t="s">
        <v>13</v>
      </c>
      <c r="D11" s="15">
        <v>178.2</v>
      </c>
      <c r="E11" s="13" t="s">
        <v>38</v>
      </c>
      <c r="F11" s="13" t="s">
        <v>39</v>
      </c>
      <c r="G11" s="14" t="s">
        <v>16</v>
      </c>
      <c r="H11" s="14" t="s">
        <v>17</v>
      </c>
    </row>
    <row r="12" s="1" customFormat="1" ht="112" customHeight="1" spans="1:8">
      <c r="A12" s="12">
        <v>8</v>
      </c>
      <c r="B12" s="13" t="s">
        <v>40</v>
      </c>
      <c r="C12" s="14" t="s">
        <v>13</v>
      </c>
      <c r="D12" s="15">
        <v>240</v>
      </c>
      <c r="E12" s="13" t="s">
        <v>41</v>
      </c>
      <c r="F12" s="13" t="s">
        <v>42</v>
      </c>
      <c r="G12" s="14" t="s">
        <v>16</v>
      </c>
      <c r="H12" s="14" t="s">
        <v>17</v>
      </c>
    </row>
    <row r="13" s="1" customFormat="1" ht="51" customHeight="1" spans="1:8">
      <c r="A13" s="12">
        <v>9</v>
      </c>
      <c r="B13" s="13" t="s">
        <v>43</v>
      </c>
      <c r="C13" s="14" t="s">
        <v>13</v>
      </c>
      <c r="D13" s="15">
        <v>100</v>
      </c>
      <c r="E13" s="13" t="s">
        <v>44</v>
      </c>
      <c r="F13" s="13" t="s">
        <v>44</v>
      </c>
      <c r="G13" s="14" t="s">
        <v>16</v>
      </c>
      <c r="H13" s="14" t="s">
        <v>17</v>
      </c>
    </row>
    <row r="14" s="1" customFormat="1" ht="35" customHeight="1" spans="1:8">
      <c r="A14" s="16" t="s">
        <v>45</v>
      </c>
      <c r="B14" s="17" t="s">
        <v>46</v>
      </c>
      <c r="C14" s="12"/>
      <c r="D14" s="18">
        <f>SUM(D15:D19)</f>
        <v>589</v>
      </c>
      <c r="E14" s="19"/>
      <c r="F14" s="19"/>
      <c r="G14" s="14"/>
      <c r="H14" s="14"/>
    </row>
    <row r="15" s="1" customFormat="1" ht="42" customHeight="1" spans="1:8">
      <c r="A15" s="12">
        <v>10</v>
      </c>
      <c r="B15" s="13" t="s">
        <v>47</v>
      </c>
      <c r="C15" s="14" t="s">
        <v>13</v>
      </c>
      <c r="D15" s="15">
        <v>300</v>
      </c>
      <c r="E15" s="13" t="s">
        <v>48</v>
      </c>
      <c r="F15" s="13" t="s">
        <v>49</v>
      </c>
      <c r="G15" s="14" t="s">
        <v>50</v>
      </c>
      <c r="H15" s="14" t="s">
        <v>51</v>
      </c>
    </row>
    <row r="16" s="1" customFormat="1" ht="41" customHeight="1" spans="1:8">
      <c r="A16" s="12">
        <v>11</v>
      </c>
      <c r="B16" s="13" t="s">
        <v>52</v>
      </c>
      <c r="C16" s="14" t="s">
        <v>13</v>
      </c>
      <c r="D16" s="15">
        <v>24</v>
      </c>
      <c r="E16" s="13" t="s">
        <v>53</v>
      </c>
      <c r="F16" s="13" t="s">
        <v>54</v>
      </c>
      <c r="G16" s="14" t="s">
        <v>50</v>
      </c>
      <c r="H16" s="14" t="s">
        <v>55</v>
      </c>
    </row>
    <row r="17" s="1" customFormat="1" ht="38" customHeight="1" spans="1:8">
      <c r="A17" s="12">
        <v>12</v>
      </c>
      <c r="B17" s="13" t="s">
        <v>56</v>
      </c>
      <c r="C17" s="14" t="s">
        <v>13</v>
      </c>
      <c r="D17" s="15">
        <v>135</v>
      </c>
      <c r="E17" s="13" t="s">
        <v>57</v>
      </c>
      <c r="F17" s="13" t="s">
        <v>58</v>
      </c>
      <c r="G17" s="14" t="s">
        <v>50</v>
      </c>
      <c r="H17" s="14" t="s">
        <v>55</v>
      </c>
    </row>
    <row r="18" s="1" customFormat="1" ht="59" customHeight="1" spans="1:8">
      <c r="A18" s="12">
        <v>13</v>
      </c>
      <c r="B18" s="13" t="s">
        <v>59</v>
      </c>
      <c r="C18" s="14" t="s">
        <v>13</v>
      </c>
      <c r="D18" s="15">
        <v>100</v>
      </c>
      <c r="E18" s="13" t="s">
        <v>60</v>
      </c>
      <c r="F18" s="13" t="s">
        <v>58</v>
      </c>
      <c r="G18" s="14" t="s">
        <v>50</v>
      </c>
      <c r="H18" s="14" t="s">
        <v>55</v>
      </c>
    </row>
    <row r="19" s="1" customFormat="1" ht="48" customHeight="1" spans="1:8">
      <c r="A19" s="12">
        <v>14</v>
      </c>
      <c r="B19" s="13" t="s">
        <v>61</v>
      </c>
      <c r="C19" s="14" t="s">
        <v>13</v>
      </c>
      <c r="D19" s="15">
        <v>30</v>
      </c>
      <c r="E19" s="13" t="s">
        <v>62</v>
      </c>
      <c r="F19" s="13" t="s">
        <v>49</v>
      </c>
      <c r="G19" s="14" t="s">
        <v>63</v>
      </c>
      <c r="H19" s="14" t="s">
        <v>63</v>
      </c>
    </row>
    <row r="20" s="2" customFormat="1" ht="42" customHeight="1" spans="1:8">
      <c r="A20" s="16" t="s">
        <v>64</v>
      </c>
      <c r="B20" s="20" t="s">
        <v>65</v>
      </c>
      <c r="C20" s="21" t="s">
        <v>13</v>
      </c>
      <c r="D20" s="22">
        <f>D21+D22+D23+D24</f>
        <v>1260</v>
      </c>
      <c r="E20" s="13"/>
      <c r="F20" s="23"/>
      <c r="G20" s="14" t="s">
        <v>36</v>
      </c>
      <c r="H20" s="14" t="s">
        <v>17</v>
      </c>
    </row>
    <row r="21" s="2" customFormat="1" ht="87" customHeight="1" spans="1:8">
      <c r="A21" s="14">
        <v>15</v>
      </c>
      <c r="B21" s="13" t="s">
        <v>66</v>
      </c>
      <c r="C21" s="21" t="s">
        <v>13</v>
      </c>
      <c r="D21" s="22">
        <v>200</v>
      </c>
      <c r="E21" s="13" t="s">
        <v>67</v>
      </c>
      <c r="F21" s="23" t="s">
        <v>68</v>
      </c>
      <c r="G21" s="14" t="s">
        <v>36</v>
      </c>
      <c r="H21" s="14" t="s">
        <v>17</v>
      </c>
    </row>
    <row r="22" s="2" customFormat="1" ht="36" customHeight="1" spans="1:8">
      <c r="A22" s="14">
        <v>16</v>
      </c>
      <c r="B22" s="13" t="s">
        <v>69</v>
      </c>
      <c r="C22" s="21" t="s">
        <v>13</v>
      </c>
      <c r="D22" s="22">
        <v>340</v>
      </c>
      <c r="E22" s="13" t="s">
        <v>70</v>
      </c>
      <c r="F22" s="23" t="s">
        <v>68</v>
      </c>
      <c r="G22" s="14" t="s">
        <v>36</v>
      </c>
      <c r="H22" s="14" t="s">
        <v>17</v>
      </c>
    </row>
    <row r="23" s="2" customFormat="1" ht="74" customHeight="1" spans="1:8">
      <c r="A23" s="14">
        <v>17</v>
      </c>
      <c r="B23" s="13" t="s">
        <v>71</v>
      </c>
      <c r="C23" s="21" t="s">
        <v>13</v>
      </c>
      <c r="D23" s="22">
        <v>500</v>
      </c>
      <c r="E23" s="13" t="s">
        <v>72</v>
      </c>
      <c r="F23" s="23" t="s">
        <v>68</v>
      </c>
      <c r="G23" s="14" t="s">
        <v>36</v>
      </c>
      <c r="H23" s="14" t="s">
        <v>17</v>
      </c>
    </row>
    <row r="24" s="2" customFormat="1" ht="76" customHeight="1" spans="1:8">
      <c r="A24" s="14">
        <v>18</v>
      </c>
      <c r="B24" s="13" t="s">
        <v>73</v>
      </c>
      <c r="C24" s="21" t="s">
        <v>13</v>
      </c>
      <c r="D24" s="22">
        <v>220</v>
      </c>
      <c r="E24" s="13" t="s">
        <v>74</v>
      </c>
      <c r="F24" s="23" t="s">
        <v>68</v>
      </c>
      <c r="G24" s="14" t="s">
        <v>36</v>
      </c>
      <c r="H24" s="14" t="s">
        <v>17</v>
      </c>
    </row>
    <row r="25" s="2" customFormat="1" ht="78" customHeight="1" spans="1:8">
      <c r="A25" s="16" t="s">
        <v>75</v>
      </c>
      <c r="B25" s="20" t="s">
        <v>76</v>
      </c>
      <c r="C25" s="21" t="s">
        <v>13</v>
      </c>
      <c r="D25" s="15">
        <v>200</v>
      </c>
      <c r="E25" s="13" t="s">
        <v>77</v>
      </c>
      <c r="F25" s="13" t="s">
        <v>78</v>
      </c>
      <c r="G25" s="14" t="s">
        <v>79</v>
      </c>
      <c r="H25" s="14" t="s">
        <v>79</v>
      </c>
    </row>
    <row r="26" s="2" customFormat="1" ht="65" customHeight="1" spans="1:8">
      <c r="A26" s="16" t="s">
        <v>80</v>
      </c>
      <c r="B26" s="20" t="s">
        <v>81</v>
      </c>
      <c r="C26" s="21" t="s">
        <v>13</v>
      </c>
      <c r="D26" s="22">
        <v>200</v>
      </c>
      <c r="E26" s="13" t="s">
        <v>82</v>
      </c>
      <c r="F26" s="23" t="s">
        <v>83</v>
      </c>
      <c r="G26" s="14" t="s">
        <v>84</v>
      </c>
      <c r="H26" s="14" t="s">
        <v>84</v>
      </c>
    </row>
    <row r="27" s="2" customFormat="1" ht="60" customHeight="1" spans="1:8">
      <c r="A27" s="16" t="s">
        <v>85</v>
      </c>
      <c r="B27" s="20" t="s">
        <v>86</v>
      </c>
      <c r="C27" s="21" t="s">
        <v>13</v>
      </c>
      <c r="D27" s="22">
        <v>33.8</v>
      </c>
      <c r="E27" s="13" t="s">
        <v>87</v>
      </c>
      <c r="F27" s="23" t="s">
        <v>83</v>
      </c>
      <c r="G27" s="14" t="s">
        <v>88</v>
      </c>
      <c r="H27" s="14" t="s">
        <v>88</v>
      </c>
    </row>
  </sheetData>
  <mergeCells count="1">
    <mergeCell ref="A1:H1"/>
  </mergeCells>
  <printOptions horizontalCentered="1"/>
  <pageMargins left="0.432638888888889" right="0.432638888888889" top="0.629861111111111" bottom="0.393055555555556" header="0.298611111111111" footer="0.298611111111111"/>
  <pageSetup paperSize="9" scale="84" fitToHeight="0"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雪原</cp:lastModifiedBy>
  <dcterms:created xsi:type="dcterms:W3CDTF">2006-09-13T11:21:00Z</dcterms:created>
  <dcterms:modified xsi:type="dcterms:W3CDTF">2022-06-16T14:59:43Z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8236D0F4BBDB48A194C61633A2F18BDC</vt:lpwstr>
  </property>
</Properties>
</file>