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79"/>
  </bookViews>
  <sheets>
    <sheet name="机关事业单位基本养老收支预算表" sheetId="6" r:id="rId1"/>
    <sheet name="城乡居民基本养老收支预算表" sheetId="5" r:id="rId2"/>
  </sheets>
  <calcPr calcId="144525"/>
</workbook>
</file>

<file path=xl/sharedStrings.xml><?xml version="1.0" encoding="utf-8"?>
<sst xmlns="http://schemas.openxmlformats.org/spreadsheetml/2006/main" count="102" uniqueCount="55">
  <si>
    <t>2021年机关事业单位基本养老保险基金收支预算表</t>
  </si>
  <si>
    <t>甘肃省白银市会宁县</t>
  </si>
  <si>
    <t>单位：万元</t>
  </si>
  <si>
    <t>项        目</t>
  </si>
  <si>
    <t>2020年执行数</t>
  </si>
  <si>
    <t>2021年预算数</t>
  </si>
  <si>
    <t>一、基本养老保险费收入</t>
  </si>
  <si>
    <t>一、基本养老金支出</t>
  </si>
  <si>
    <t>二、财政补贴收入</t>
  </si>
  <si>
    <t>二、转移支出</t>
  </si>
  <si>
    <t xml:space="preserve">    其中：地方财政补贴</t>
  </si>
  <si>
    <t>三、其他支出</t>
  </si>
  <si>
    <t>三、利息收入</t>
  </si>
  <si>
    <t>×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</si>
  <si>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</si>
  <si>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</si>
  <si>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</si>
  <si>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</si>
  <si>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</si>
  <si>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</si>
  <si>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</si>
  <si>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</si>
  <si>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</si>
  <si>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</si>
  <si>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</si>
  <si>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</si>
  <si>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</si>
  <si>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</si>
  <si>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</si>
  <si>
    <t>2021年城乡居民基本养老保险基金收支预算表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</si>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</sst>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7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7"/>
      <color indexed="8"/>
      <name val="宋体"/>
      <charset val="1"/>
    </font>
    <font>
      <b/>
      <sz val="16"/>
      <color indexed="8"/>
      <name val="华文中宋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8" borderId="25" applyNumberFormat="0" applyAlignment="0" applyProtection="0">
      <alignment vertical="center"/>
    </xf>
    <xf numFmtId="0" fontId="26" fillId="18" borderId="22" applyNumberFormat="0" applyAlignment="0" applyProtection="0">
      <alignment vertical="center"/>
    </xf>
    <xf numFmtId="0" fontId="27" fillId="25" borderId="2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0"/>
    <xf numFmtId="0" fontId="1" fillId="0" borderId="0" xfId="49" applyFont="1" applyFill="1" applyBorder="1"/>
    <xf numFmtId="0" fontId="0" fillId="0" borderId="0" xfId="0" applyFill="1"/>
    <xf numFmtId="49" fontId="2" fillId="0" borderId="0" xfId="49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center" vertical="center"/>
    </xf>
    <xf numFmtId="49" fontId="4" fillId="0" borderId="0" xfId="49" applyNumberFormat="1" applyFont="1" applyFill="1" applyBorder="1" applyAlignment="1">
      <alignment horizontal="right" vertical="center"/>
    </xf>
    <xf numFmtId="0" fontId="4" fillId="0" borderId="0" xfId="49" applyFont="1" applyFill="1" applyBorder="1" applyAlignment="1">
      <alignment horizontal="right" vertical="center"/>
    </xf>
    <xf numFmtId="49" fontId="4" fillId="0" borderId="1" xfId="49" applyNumberFormat="1" applyFont="1" applyFill="1" applyBorder="1" applyAlignment="1">
      <alignment vertical="center"/>
    </xf>
    <xf numFmtId="49" fontId="4" fillId="0" borderId="1" xfId="49" applyNumberFormat="1" applyFont="1" applyFill="1" applyBorder="1" applyAlignment="1">
      <alignment horizontal="right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vertical="center"/>
    </xf>
    <xf numFmtId="0" fontId="4" fillId="0" borderId="3" xfId="49" applyNumberFormat="1" applyFont="1" applyFill="1" applyBorder="1" applyAlignment="1">
      <alignment horizontal="right" vertical="center"/>
    </xf>
    <xf numFmtId="0" fontId="4" fillId="0" borderId="3" xfId="49" applyNumberFormat="1" applyFont="1" applyFill="1" applyBorder="1" applyAlignment="1">
      <alignment vertical="center"/>
    </xf>
    <xf numFmtId="49" fontId="4" fillId="0" borderId="4" xfId="49" applyNumberFormat="1" applyFont="1" applyFill="1" applyBorder="1" applyAlignment="1">
      <alignment vertical="center"/>
    </xf>
    <xf numFmtId="0" fontId="4" fillId="0" borderId="4" xfId="49" applyNumberFormat="1" applyFont="1" applyFill="1" applyBorder="1" applyAlignment="1">
      <alignment horizontal="right" vertical="center"/>
    </xf>
    <xf numFmtId="49" fontId="4" fillId="0" borderId="5" xfId="49" applyNumberFormat="1" applyFont="1" applyFill="1" applyBorder="1" applyAlignment="1">
      <alignment vertical="center"/>
    </xf>
    <xf numFmtId="0" fontId="4" fillId="0" borderId="5" xfId="49" applyNumberFormat="1" applyFont="1" applyFill="1" applyBorder="1" applyAlignment="1">
      <alignment horizontal="right" vertical="center"/>
    </xf>
    <xf numFmtId="0" fontId="4" fillId="0" borderId="6" xfId="49" applyNumberFormat="1" applyFont="1" applyFill="1" applyBorder="1" applyAlignment="1">
      <alignment horizontal="right" vertical="center"/>
    </xf>
    <xf numFmtId="49" fontId="4" fillId="0" borderId="6" xfId="49" applyNumberFormat="1" applyFont="1" applyFill="1" applyBorder="1" applyAlignment="1">
      <alignment vertical="center"/>
    </xf>
    <xf numFmtId="49" fontId="4" fillId="0" borderId="7" xfId="49" applyNumberFormat="1" applyFont="1" applyFill="1" applyBorder="1" applyAlignment="1">
      <alignment vertical="center"/>
    </xf>
    <xf numFmtId="0" fontId="4" fillId="0" borderId="7" xfId="49" applyNumberFormat="1" applyFont="1" applyFill="1" applyBorder="1" applyAlignment="1">
      <alignment horizontal="right" vertical="center"/>
    </xf>
    <xf numFmtId="0" fontId="4" fillId="0" borderId="8" xfId="49" applyNumberFormat="1" applyFont="1" applyFill="1" applyBorder="1" applyAlignment="1">
      <alignment horizontal="right" vertical="center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center" vertical="center"/>
    </xf>
    <xf numFmtId="0" fontId="4" fillId="0" borderId="10" xfId="49" applyNumberFormat="1" applyFont="1" applyFill="1" applyBorder="1" applyAlignment="1">
      <alignment vertical="center"/>
    </xf>
    <xf numFmtId="0" fontId="4" fillId="0" borderId="4" xfId="49" applyNumberFormat="1" applyFont="1" applyFill="1" applyBorder="1" applyAlignment="1">
      <alignment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11" xfId="49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right" vertical="center"/>
    </xf>
    <xf numFmtId="49" fontId="1" fillId="0" borderId="12" xfId="49" applyNumberFormat="1" applyFont="1" applyFill="1" applyBorder="1"/>
    <xf numFmtId="0" fontId="4" fillId="0" borderId="12" xfId="49" applyFont="1" applyFill="1" applyBorder="1" applyAlignment="1">
      <alignment vertical="center"/>
    </xf>
    <xf numFmtId="49" fontId="4" fillId="0" borderId="0" xfId="49" applyNumberFormat="1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0" fillId="0" borderId="0" xfId="49" applyFont="1" applyFill="1" applyAlignment="1"/>
    <xf numFmtId="0" fontId="1" fillId="0" borderId="0" xfId="49" applyFont="1" applyFill="1" applyAlignment="1"/>
    <xf numFmtId="49" fontId="5" fillId="0" borderId="0" xfId="49" applyNumberFormat="1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49" fontId="6" fillId="0" borderId="0" xfId="49" applyNumberFormat="1" applyFont="1" applyFill="1" applyAlignment="1">
      <alignment horizontal="center" vertical="center"/>
    </xf>
    <xf numFmtId="49" fontId="7" fillId="0" borderId="0" xfId="49" applyNumberFormat="1" applyFont="1" applyFill="1" applyAlignment="1">
      <alignment horizontal="center" vertical="center"/>
    </xf>
    <xf numFmtId="49" fontId="7" fillId="0" borderId="0" xfId="49" applyNumberFormat="1" applyFont="1" applyFill="1" applyAlignment="1">
      <alignment horizontal="right" vertical="center"/>
    </xf>
    <xf numFmtId="49" fontId="7" fillId="0" borderId="1" xfId="49" applyNumberFormat="1" applyFont="1" applyFill="1" applyBorder="1" applyAlignment="1">
      <alignment vertical="center"/>
    </xf>
    <xf numFmtId="49" fontId="7" fillId="0" borderId="1" xfId="49" applyNumberFormat="1" applyFont="1" applyFill="1" applyBorder="1" applyAlignment="1">
      <alignment horizontal="right" vertical="center"/>
    </xf>
    <xf numFmtId="49" fontId="8" fillId="0" borderId="2" xfId="49" applyNumberFormat="1" applyFont="1" applyFill="1" applyBorder="1" applyAlignment="1">
      <alignment horizontal="center" vertical="center"/>
    </xf>
    <xf numFmtId="49" fontId="7" fillId="0" borderId="13" xfId="49" applyNumberFormat="1" applyFont="1" applyFill="1" applyBorder="1" applyAlignment="1">
      <alignment vertical="center"/>
    </xf>
    <xf numFmtId="0" fontId="7" fillId="0" borderId="2" xfId="49" applyNumberFormat="1" applyFont="1" applyFill="1" applyBorder="1" applyAlignment="1">
      <alignment horizontal="right" vertical="center"/>
    </xf>
    <xf numFmtId="0" fontId="7" fillId="0" borderId="14" xfId="49" applyNumberFormat="1" applyFont="1" applyFill="1" applyBorder="1" applyAlignment="1">
      <alignment horizontal="right" vertical="center"/>
    </xf>
    <xf numFmtId="0" fontId="7" fillId="0" borderId="15" xfId="49" applyNumberFormat="1" applyFont="1" applyFill="1" applyBorder="1" applyAlignment="1">
      <alignment vertical="center"/>
    </xf>
    <xf numFmtId="49" fontId="7" fillId="0" borderId="8" xfId="49" applyNumberFormat="1" applyFont="1" applyFill="1" applyBorder="1" applyAlignment="1">
      <alignment vertical="center"/>
    </xf>
    <xf numFmtId="0" fontId="7" fillId="0" borderId="16" xfId="49" applyNumberFormat="1" applyFont="1" applyFill="1" applyBorder="1" applyAlignment="1">
      <alignment horizontal="right" vertical="center"/>
    </xf>
    <xf numFmtId="0" fontId="7" fillId="0" borderId="13" xfId="49" applyNumberFormat="1" applyFont="1" applyFill="1" applyBorder="1" applyAlignment="1">
      <alignment vertical="center"/>
    </xf>
    <xf numFmtId="0" fontId="7" fillId="0" borderId="9" xfId="49" applyNumberFormat="1" applyFont="1" applyFill="1" applyBorder="1" applyAlignment="1">
      <alignment horizontal="right" vertical="center"/>
    </xf>
    <xf numFmtId="0" fontId="7" fillId="0" borderId="11" xfId="49" applyNumberFormat="1" applyFont="1" applyFill="1" applyBorder="1" applyAlignment="1">
      <alignment horizontal="right" vertical="center"/>
    </xf>
    <xf numFmtId="0" fontId="7" fillId="0" borderId="8" xfId="49" applyNumberFormat="1" applyFont="1" applyFill="1" applyBorder="1" applyAlignment="1">
      <alignment horizontal="right" vertical="center"/>
    </xf>
    <xf numFmtId="0" fontId="7" fillId="0" borderId="17" xfId="49" applyNumberFormat="1" applyFont="1" applyFill="1" applyBorder="1" applyAlignment="1">
      <alignment horizontal="center" vertical="center"/>
    </xf>
    <xf numFmtId="0" fontId="7" fillId="0" borderId="16" xfId="49" applyNumberFormat="1" applyFont="1" applyFill="1" applyBorder="1" applyAlignment="1">
      <alignment horizontal="center" vertical="center"/>
    </xf>
    <xf numFmtId="49" fontId="7" fillId="0" borderId="8" xfId="49" applyNumberFormat="1" applyFont="1" applyFill="1" applyBorder="1" applyAlignment="1">
      <alignment horizontal="left" vertical="center"/>
    </xf>
    <xf numFmtId="0" fontId="7" fillId="0" borderId="17" xfId="49" applyNumberFormat="1" applyFont="1" applyFill="1" applyBorder="1" applyAlignment="1">
      <alignment horizontal="right" vertical="center"/>
    </xf>
    <xf numFmtId="0" fontId="7" fillId="0" borderId="18" xfId="49" applyNumberFormat="1" applyFont="1" applyFill="1" applyBorder="1" applyAlignment="1">
      <alignment horizontal="center" vertical="center"/>
    </xf>
    <xf numFmtId="49" fontId="7" fillId="0" borderId="6" xfId="49" applyNumberFormat="1" applyFont="1" applyFill="1" applyBorder="1" applyAlignment="1">
      <alignment vertical="center"/>
    </xf>
    <xf numFmtId="0" fontId="7" fillId="0" borderId="19" xfId="49" applyNumberFormat="1" applyFont="1" applyFill="1" applyBorder="1" applyAlignment="1">
      <alignment horizontal="right" vertical="center"/>
    </xf>
    <xf numFmtId="0" fontId="7" fillId="0" borderId="6" xfId="49" applyNumberFormat="1" applyFont="1" applyFill="1" applyBorder="1" applyAlignment="1">
      <alignment vertical="center"/>
    </xf>
    <xf numFmtId="0" fontId="7" fillId="0" borderId="8" xfId="49" applyNumberFormat="1" applyFont="1" applyFill="1" applyBorder="1" applyAlignment="1">
      <alignment vertical="center"/>
    </xf>
    <xf numFmtId="0" fontId="7" fillId="0" borderId="18" xfId="49" applyNumberFormat="1" applyFont="1" applyFill="1" applyBorder="1" applyAlignment="1">
      <alignment horizontal="right" vertical="center"/>
    </xf>
    <xf numFmtId="49" fontId="7" fillId="0" borderId="6" xfId="49" applyNumberFormat="1" applyFont="1" applyFill="1" applyBorder="1" applyAlignment="1">
      <alignment horizontal="center" vertical="center"/>
    </xf>
    <xf numFmtId="0" fontId="7" fillId="0" borderId="8" xfId="49" applyNumberFormat="1" applyFont="1" applyFill="1" applyBorder="1" applyAlignment="1">
      <alignment horizontal="center" vertical="center"/>
    </xf>
    <xf numFmtId="0" fontId="7" fillId="0" borderId="14" xfId="49" applyNumberFormat="1" applyFont="1" applyFill="1" applyBorder="1" applyAlignment="1">
      <alignment horizontal="center" vertical="center"/>
    </xf>
    <xf numFmtId="0" fontId="7" fillId="0" borderId="6" xfId="49" applyNumberFormat="1" applyFont="1" applyFill="1" applyBorder="1" applyAlignment="1">
      <alignment horizontal="center" vertical="center"/>
    </xf>
    <xf numFmtId="49" fontId="7" fillId="0" borderId="0" xfId="49" applyNumberFormat="1" applyFont="1" applyFill="1" applyAlignment="1">
      <alignment vertical="center"/>
    </xf>
    <xf numFmtId="0" fontId="7" fillId="0" borderId="0" xfId="49" applyFont="1" applyFill="1" applyAlignment="1">
      <alignment vertical="center"/>
    </xf>
    <xf numFmtId="0" fontId="7" fillId="0" borderId="12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808080"/>
      <rgbColor rgb="00FFFFFF"/>
      <rgbColor rgb="0080FF00"/>
      <rgbColor rgb="0000FFFF"/>
      <rgbColor rgb="0080FFFF"/>
      <rgbColor rgb="00F0F0F0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tabSelected="1" workbookViewId="0">
      <pane topLeftCell="A1" activePane="bottomRight" state="frozen"/>
      <selection activeCell="E19" sqref="E19"/>
    </sheetView>
  </sheetViews>
  <sheetFormatPr defaultColWidth="8" defaultRowHeight="15.6" outlineLevelCol="5"/>
  <cols>
    <col min="1" max="1" width="27.6111111111111" style="35"/>
    <col min="2" max="3" width="22.5925925925926" style="35"/>
    <col min="4" max="4" width="27.6111111111111" style="35"/>
    <col min="5" max="6" width="22.5925925925926" style="35"/>
    <col min="7" max="16384" width="8" style="34"/>
  </cols>
  <sheetData>
    <row r="1" s="34" customFormat="1" ht="45" customHeight="1" spans="1:6">
      <c r="A1" s="36" t="s">
        <v>0</v>
      </c>
      <c r="B1" s="37"/>
      <c r="C1" s="37"/>
      <c r="D1" s="37"/>
      <c r="E1" s="37"/>
      <c r="F1" s="37"/>
    </row>
    <row r="2" s="34" customFormat="1" ht="19.5" customHeight="1" spans="1:6">
      <c r="A2" s="38"/>
      <c r="B2" s="38"/>
      <c r="C2" s="38"/>
      <c r="D2" s="38"/>
      <c r="E2" s="39"/>
      <c r="F2" s="40"/>
    </row>
    <row r="3" s="34" customFormat="1" ht="19.5" customHeight="1" spans="1:6">
      <c r="A3" s="41" t="s">
        <v>1</v>
      </c>
      <c r="B3" s="41"/>
      <c r="C3" s="41"/>
      <c r="D3" s="41"/>
      <c r="E3" s="42"/>
      <c r="F3" s="42" t="s">
        <v>2</v>
      </c>
    </row>
    <row r="4" s="34" customFormat="1" ht="27" customHeight="1" spans="1:6">
      <c r="A4" s="43" t="s">
        <v>3</v>
      </c>
      <c r="B4" s="43" t="s">
        <v>4</v>
      </c>
      <c r="C4" s="43" t="s">
        <v>5</v>
      </c>
      <c r="D4" s="43" t="s">
        <v>3</v>
      </c>
      <c r="E4" s="43" t="s">
        <v>4</v>
      </c>
      <c r="F4" s="43" t="s">
        <v>5</v>
      </c>
    </row>
    <row r="5" s="34" customFormat="1" ht="27" customHeight="1" spans="1:6">
      <c r="A5" s="44" t="s">
        <v>6</v>
      </c>
      <c r="B5" s="45">
        <v>24274</v>
      </c>
      <c r="C5" s="46">
        <v>26176</v>
      </c>
      <c r="D5" s="47" t="s">
        <v>7</v>
      </c>
      <c r="E5" s="45">
        <v>26871</v>
      </c>
      <c r="F5" s="45">
        <v>28238</v>
      </c>
    </row>
    <row r="6" s="34" customFormat="1" ht="27" customHeight="1" spans="1:6">
      <c r="A6" s="48" t="s">
        <v>8</v>
      </c>
      <c r="B6" s="45">
        <v>2981</v>
      </c>
      <c r="C6" s="49">
        <v>3035</v>
      </c>
      <c r="D6" s="47" t="s">
        <v>9</v>
      </c>
      <c r="E6" s="45"/>
      <c r="F6" s="45"/>
    </row>
    <row r="7" s="34" customFormat="1" ht="27" customHeight="1" spans="1:6">
      <c r="A7" s="48" t="s">
        <v>10</v>
      </c>
      <c r="B7" s="45">
        <v>1192</v>
      </c>
      <c r="C7" s="49">
        <v>1246</v>
      </c>
      <c r="D7" s="50" t="s">
        <v>11</v>
      </c>
      <c r="E7" s="51"/>
      <c r="F7" s="51"/>
    </row>
    <row r="8" s="34" customFormat="1" ht="27" customHeight="1" spans="1:6">
      <c r="A8" s="48" t="s">
        <v>12</v>
      </c>
      <c r="B8" s="52">
        <v>231</v>
      </c>
      <c r="C8" s="53">
        <v>235</v>
      </c>
      <c r="D8" s="54" t="s">
        <v>13</v>
      </c>
      <c r="E8" s="54" t="s">
        <v>13</v>
      </c>
      <c r="F8" s="55" t="s">
        <v>13</v>
      </c>
    </row>
    <row r="9" s="34" customFormat="1" ht="27" customHeight="1" spans="1:6">
      <c r="A9" s="56" t="s">
        <v>14</v>
      </c>
      <c r="B9" s="45">
        <v>131</v>
      </c>
      <c r="C9" s="57">
        <v>143</v>
      </c>
      <c r="D9" s="54" t="s">
        <v>13</v>
      </c>
      <c r="E9" s="54" t="s">
        <v>13</v>
      </c>
      <c r="F9" s="55" t="s">
        <v>13</v>
      </c>
    </row>
    <row r="10" s="34" customFormat="1" ht="27" customHeight="1" spans="1:6">
      <c r="A10" s="48" t="s">
        <v>15</v>
      </c>
      <c r="B10" s="52"/>
      <c r="C10" s="53"/>
      <c r="D10" s="54" t="s">
        <v>13</v>
      </c>
      <c r="E10" s="54" t="s">
        <v>13</v>
      </c>
      <c r="F10" s="55" t="s">
        <v>13</v>
      </c>
    </row>
    <row r="11" s="34" customFormat="1" ht="27" customHeight="1" spans="1:6">
      <c r="A11" s="48" t="s">
        <v>16</v>
      </c>
      <c r="B11" s="51"/>
      <c r="C11" s="57"/>
      <c r="D11" s="54" t="s">
        <v>13</v>
      </c>
      <c r="E11" s="54" t="s">
        <v>13</v>
      </c>
      <c r="F11" s="58" t="s">
        <v>13</v>
      </c>
    </row>
    <row r="12" s="34" customFormat="1" ht="27" customHeight="1" spans="1:6">
      <c r="A12" s="59" t="s">
        <v>17</v>
      </c>
      <c r="B12" s="60">
        <f>B5+B6+B8+B9+B10</f>
        <v>27617</v>
      </c>
      <c r="C12" s="49">
        <f>C5+C6+C8+C9+C10</f>
        <v>29589</v>
      </c>
      <c r="D12" s="61" t="s">
        <v>18</v>
      </c>
      <c r="E12" s="60">
        <f>E5+E6+E7</f>
        <v>26871</v>
      </c>
      <c r="F12" s="51">
        <f>F5+F6+F7</f>
        <v>28238</v>
      </c>
    </row>
    <row r="13" s="34" customFormat="1" ht="27" customHeight="1" spans="1:6">
      <c r="A13" s="48" t="s">
        <v>19</v>
      </c>
      <c r="B13" s="45"/>
      <c r="C13" s="49"/>
      <c r="D13" s="62" t="s">
        <v>20</v>
      </c>
      <c r="E13" s="52"/>
      <c r="F13" s="53"/>
    </row>
    <row r="14" s="34" customFormat="1" ht="27" customHeight="1" spans="1:6">
      <c r="A14" s="48" t="s">
        <v>21</v>
      </c>
      <c r="B14" s="51"/>
      <c r="C14" s="49"/>
      <c r="D14" s="62" t="s">
        <v>22</v>
      </c>
      <c r="E14" s="46"/>
      <c r="F14" s="60"/>
    </row>
    <row r="15" s="34" customFormat="1" ht="27" customHeight="1" spans="1:6">
      <c r="A15" s="59" t="s">
        <v>23</v>
      </c>
      <c r="B15" s="53">
        <f t="shared" ref="B15:F15" si="0">B12+B13+B14</f>
        <v>27617</v>
      </c>
      <c r="C15" s="63">
        <f t="shared" si="0"/>
        <v>29589</v>
      </c>
      <c r="D15" s="61" t="s">
        <v>24</v>
      </c>
      <c r="E15" s="53">
        <f t="shared" si="0"/>
        <v>26871</v>
      </c>
      <c r="F15" s="45">
        <f t="shared" si="0"/>
        <v>28238</v>
      </c>
    </row>
    <row r="16" s="34" customFormat="1" ht="27" customHeight="1" spans="1:6">
      <c r="A16" s="64" t="s">
        <v>13</v>
      </c>
      <c r="B16" s="65" t="s">
        <v>13</v>
      </c>
      <c r="C16" s="66" t="s">
        <v>13</v>
      </c>
      <c r="D16" s="61" t="s">
        <v>25</v>
      </c>
      <c r="E16" s="53">
        <f>B15-E15</f>
        <v>746</v>
      </c>
      <c r="F16" s="45">
        <f>C15-F15</f>
        <v>1351</v>
      </c>
    </row>
    <row r="17" s="34" customFormat="1" ht="27" customHeight="1" spans="1:6">
      <c r="A17" s="59" t="s">
        <v>26</v>
      </c>
      <c r="B17" s="53">
        <v>17297</v>
      </c>
      <c r="C17" s="49">
        <f>E17</f>
        <v>18043</v>
      </c>
      <c r="D17" s="61" t="s">
        <v>27</v>
      </c>
      <c r="E17" s="53">
        <f>B17+E16</f>
        <v>18043</v>
      </c>
      <c r="F17" s="45">
        <f>C17+F16</f>
        <v>19394</v>
      </c>
    </row>
    <row r="18" s="34" customFormat="1" ht="27" customHeight="1" spans="1:6">
      <c r="A18" s="64" t="s">
        <v>28</v>
      </c>
      <c r="B18" s="53">
        <f t="shared" ref="B18:F18" si="1">B15+B17</f>
        <v>44914</v>
      </c>
      <c r="C18" s="49">
        <f t="shared" si="1"/>
        <v>47632</v>
      </c>
      <c r="D18" s="67" t="s">
        <v>28</v>
      </c>
      <c r="E18" s="53">
        <f>E15+E17</f>
        <v>44914</v>
      </c>
      <c r="F18" s="45">
        <f t="shared" si="1"/>
        <v>47632</v>
      </c>
    </row>
    <row r="19" s="34" customFormat="1" ht="27" customHeight="1" spans="1:6">
      <c r="A19" s="68"/>
      <c r="B19" s="69"/>
      <c r="C19" s="69"/>
      <c r="D19" s="68"/>
      <c r="E19" s="69"/>
      <c r="F19" s="70"/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pane topLeftCell="A1" activePane="bottomRight" state="frozen"/>
      <selection activeCell="E20" sqref="E20"/>
    </sheetView>
  </sheetViews>
  <sheetFormatPr defaultColWidth="8" defaultRowHeight="15.6" outlineLevelCol="5"/>
  <cols>
    <col min="1" max="1" width="32.75" style="1"/>
    <col min="2" max="3" width="22.6296296296296" style="1"/>
    <col min="4" max="4" width="32" style="1"/>
    <col min="5" max="5" width="22.6296296296296" style="1"/>
    <col min="6" max="6" width="20.1296296296296" style="1" customWidth="1"/>
    <col min="7" max="16384" width="8" style="2"/>
  </cols>
  <sheetData>
    <row r="1" ht="45" customHeight="1" spans="1:6">
      <c r="A1" s="3" t="s">
        <v>29</v>
      </c>
      <c r="B1" s="4"/>
      <c r="C1" s="4"/>
      <c r="D1" s="4"/>
      <c r="E1" s="4"/>
      <c r="F1" s="4"/>
    </row>
    <row r="2" ht="18.75" customHeight="1" spans="1:6">
      <c r="A2" s="5"/>
      <c r="B2" s="5"/>
      <c r="C2" s="5"/>
      <c r="D2" s="5"/>
      <c r="E2" s="6"/>
      <c r="F2" s="7"/>
    </row>
    <row r="3" ht="18.75" customHeight="1" spans="1:6">
      <c r="A3" s="8" t="s">
        <v>1</v>
      </c>
      <c r="B3" s="8"/>
      <c r="C3" s="8"/>
      <c r="D3" s="8"/>
      <c r="E3" s="9"/>
      <c r="F3" s="9" t="s">
        <v>2</v>
      </c>
    </row>
    <row r="4" ht="27" customHeight="1" spans="1:6">
      <c r="A4" s="10" t="s">
        <v>3</v>
      </c>
      <c r="B4" s="10" t="s">
        <v>4</v>
      </c>
      <c r="C4" s="10" t="s">
        <v>5</v>
      </c>
      <c r="D4" s="10" t="s">
        <v>3</v>
      </c>
      <c r="E4" s="10" t="s">
        <v>4</v>
      </c>
      <c r="F4" s="10" t="s">
        <v>5</v>
      </c>
    </row>
    <row r="5" ht="27" customHeight="1" spans="1:6">
      <c r="A5" s="11" t="s">
        <v>30</v>
      </c>
      <c r="B5" s="12">
        <v>5549</v>
      </c>
      <c r="C5" s="12">
        <v>5549</v>
      </c>
      <c r="D5" s="13" t="s">
        <v>31</v>
      </c>
      <c r="E5" s="12">
        <v>13443</v>
      </c>
      <c r="F5" s="12">
        <v>13715</v>
      </c>
    </row>
    <row r="6" ht="27" customHeight="1" spans="1:6">
      <c r="A6" s="14" t="s">
        <v>32</v>
      </c>
      <c r="B6" s="15">
        <v>1122</v>
      </c>
      <c r="C6" s="15">
        <v>1122</v>
      </c>
      <c r="D6" s="13" t="s">
        <v>33</v>
      </c>
      <c r="E6" s="15">
        <v>717</v>
      </c>
      <c r="F6" s="15">
        <v>768</v>
      </c>
    </row>
    <row r="7" ht="27" customHeight="1" spans="1:6">
      <c r="A7" s="16" t="s">
        <v>8</v>
      </c>
      <c r="B7" s="17">
        <v>12987</v>
      </c>
      <c r="C7" s="17">
        <v>15442</v>
      </c>
      <c r="D7" s="13" t="s">
        <v>34</v>
      </c>
      <c r="E7" s="18">
        <v>338</v>
      </c>
      <c r="F7" s="18">
        <v>338</v>
      </c>
    </row>
    <row r="8" ht="27" customHeight="1" spans="1:6">
      <c r="A8" s="19" t="s">
        <v>35</v>
      </c>
      <c r="B8" s="18">
        <v>11995</v>
      </c>
      <c r="C8" s="18">
        <v>14188</v>
      </c>
      <c r="D8" s="13" t="s">
        <v>36</v>
      </c>
      <c r="E8" s="18">
        <v>20</v>
      </c>
      <c r="F8" s="18">
        <v>25</v>
      </c>
    </row>
    <row r="9" ht="27" customHeight="1" spans="1:6">
      <c r="A9" s="20" t="s">
        <v>37</v>
      </c>
      <c r="B9" s="18">
        <v>892</v>
      </c>
      <c r="C9" s="18">
        <v>916</v>
      </c>
      <c r="D9" s="13" t="s">
        <v>38</v>
      </c>
      <c r="E9" s="21"/>
      <c r="F9" s="21"/>
    </row>
    <row r="10" ht="27" customHeight="1" spans="1:6">
      <c r="A10" s="14" t="s">
        <v>39</v>
      </c>
      <c r="B10" s="18"/>
      <c r="C10" s="22"/>
      <c r="D10" s="23" t="s">
        <v>13</v>
      </c>
      <c r="E10" s="23" t="s">
        <v>13</v>
      </c>
      <c r="F10" s="23" t="s">
        <v>13</v>
      </c>
    </row>
    <row r="11" ht="27" customHeight="1" spans="1:6">
      <c r="A11" s="19" t="s">
        <v>40</v>
      </c>
      <c r="B11" s="18">
        <v>69</v>
      </c>
      <c r="C11" s="22">
        <v>82</v>
      </c>
      <c r="D11" s="23" t="s">
        <v>13</v>
      </c>
      <c r="E11" s="23" t="s">
        <v>13</v>
      </c>
      <c r="F11" s="23" t="s">
        <v>13</v>
      </c>
    </row>
    <row r="12" ht="27" customHeight="1" spans="1:6">
      <c r="A12" s="19" t="s">
        <v>41</v>
      </c>
      <c r="B12" s="18"/>
      <c r="C12" s="22"/>
      <c r="D12" s="23" t="s">
        <v>13</v>
      </c>
      <c r="E12" s="23" t="s">
        <v>13</v>
      </c>
      <c r="F12" s="23" t="s">
        <v>13</v>
      </c>
    </row>
    <row r="13" ht="27" customHeight="1" spans="1:6">
      <c r="A13" s="19" t="s">
        <v>42</v>
      </c>
      <c r="B13" s="18">
        <v>1</v>
      </c>
      <c r="C13" s="22">
        <v>2</v>
      </c>
      <c r="D13" s="23" t="s">
        <v>13</v>
      </c>
      <c r="E13" s="23" t="s">
        <v>13</v>
      </c>
      <c r="F13" s="23" t="s">
        <v>13</v>
      </c>
    </row>
    <row r="14" ht="27" customHeight="1" spans="1:6">
      <c r="A14" s="19" t="s">
        <v>43</v>
      </c>
      <c r="B14" s="18"/>
      <c r="C14" s="22"/>
      <c r="D14" s="23" t="s">
        <v>13</v>
      </c>
      <c r="E14" s="24" t="s">
        <v>13</v>
      </c>
      <c r="F14" s="24" t="s">
        <v>13</v>
      </c>
    </row>
    <row r="15" ht="27" customHeight="1" spans="1:6">
      <c r="A15" s="19" t="s">
        <v>44</v>
      </c>
      <c r="B15" s="18">
        <f>B5+B7+B10+B11+B12+B13+B14</f>
        <v>18606</v>
      </c>
      <c r="C15" s="18">
        <f>C5+C7+C10+C11+C12+C13+C14</f>
        <v>21075</v>
      </c>
      <c r="D15" s="25" t="s">
        <v>45</v>
      </c>
      <c r="E15" s="18">
        <f>E5+E6+E7+E8+E9</f>
        <v>14518</v>
      </c>
      <c r="F15" s="18">
        <f>F5+F6+F7+F8+F9</f>
        <v>14846</v>
      </c>
    </row>
    <row r="16" ht="27" customHeight="1" spans="1:6">
      <c r="A16" s="19" t="s">
        <v>46</v>
      </c>
      <c r="B16" s="18">
        <v>0</v>
      </c>
      <c r="C16" s="18">
        <v>0</v>
      </c>
      <c r="D16" s="26" t="s">
        <v>47</v>
      </c>
      <c r="E16" s="18"/>
      <c r="F16" s="18"/>
    </row>
    <row r="17" ht="27" customHeight="1" spans="1:6">
      <c r="A17" s="19" t="s">
        <v>48</v>
      </c>
      <c r="B17" s="18">
        <v>0</v>
      </c>
      <c r="C17" s="18">
        <v>0</v>
      </c>
      <c r="D17" s="25" t="s">
        <v>49</v>
      </c>
      <c r="E17" s="18">
        <v>6066</v>
      </c>
      <c r="F17" s="18">
        <v>6066</v>
      </c>
    </row>
    <row r="18" ht="27" customHeight="1" spans="1:6">
      <c r="A18" s="20" t="s">
        <v>50</v>
      </c>
      <c r="B18" s="21">
        <f>B15+B16+B17</f>
        <v>18606</v>
      </c>
      <c r="C18" s="21">
        <f>C15+C16+C17</f>
        <v>21075</v>
      </c>
      <c r="D18" s="13" t="s">
        <v>51</v>
      </c>
      <c r="E18" s="18">
        <f>E15+E16+E17</f>
        <v>20584</v>
      </c>
      <c r="F18" s="18">
        <f>F15+F16+F17</f>
        <v>20912</v>
      </c>
    </row>
    <row r="19" ht="27" customHeight="1" spans="1:6">
      <c r="A19" s="27" t="s">
        <v>13</v>
      </c>
      <c r="B19" s="23" t="s">
        <v>13</v>
      </c>
      <c r="C19" s="28" t="s">
        <v>13</v>
      </c>
      <c r="D19" s="26" t="s">
        <v>52</v>
      </c>
      <c r="E19" s="18">
        <f>B18-E18</f>
        <v>-1978</v>
      </c>
      <c r="F19" s="18">
        <f>C18-F18</f>
        <v>163</v>
      </c>
    </row>
    <row r="20" ht="27" customHeight="1" spans="1:6">
      <c r="A20" s="11" t="s">
        <v>53</v>
      </c>
      <c r="B20" s="12">
        <v>5327</v>
      </c>
      <c r="C20" s="12">
        <v>3349</v>
      </c>
      <c r="D20" s="25" t="s">
        <v>54</v>
      </c>
      <c r="E20" s="18">
        <f>B20+E19</f>
        <v>3349</v>
      </c>
      <c r="F20" s="18">
        <f>C20+F19</f>
        <v>3512</v>
      </c>
    </row>
    <row r="21" ht="27" customHeight="1" spans="1:6">
      <c r="A21" s="27" t="s">
        <v>28</v>
      </c>
      <c r="B21" s="29">
        <f>B18+B20</f>
        <v>23933</v>
      </c>
      <c r="C21" s="29">
        <f>C18+C20</f>
        <v>24424</v>
      </c>
      <c r="D21" s="28" t="s">
        <v>28</v>
      </c>
      <c r="E21" s="21">
        <f>E18+E20</f>
        <v>23933</v>
      </c>
      <c r="F21" s="21">
        <f>F18+F20</f>
        <v>24424</v>
      </c>
    </row>
    <row r="22" ht="15" customHeight="1" spans="1:6">
      <c r="A22" s="30"/>
      <c r="B22" s="31"/>
      <c r="C22" s="31"/>
      <c r="D22" s="32"/>
      <c r="E22" s="33"/>
      <c r="F22" s="7"/>
    </row>
  </sheetData>
  <mergeCells count="2">
    <mergeCell ref="A1:F1"/>
    <mergeCell ref="E2:F2"/>
  </mergeCells>
  <printOptions horizontalCentered="1"/>
  <pageMargins left="0.78740157480315" right="0.78740157480315" top="0.590277777777778" bottom="0.708333333333333" header="0.51181" footer="0.51181"/>
  <pageSetup paperSize="9" scale="8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机关事业单位基本养老收支预算表</vt:lpstr>
      <vt:lpstr>城乡居民基本养老收支预算表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鹏啸苍穹</cp:lastModifiedBy>
  <dcterms:created xsi:type="dcterms:W3CDTF">2020-10-26T11:47:00Z</dcterms:created>
  <dcterms:modified xsi:type="dcterms:W3CDTF">2020-12-15T03:38:52Z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